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E:\BCKUP MAAM 24.02.2022\FORMATOS COMRURAL II 27.01.2022\FORMATO ICO COMRURAL II 27.01.2022\"/>
    </mc:Choice>
  </mc:AlternateContent>
  <xr:revisionPtr revIDLastSave="0" documentId="13_ncr:1_{4ACF941E-4E18-46FA-877A-A06D469D53F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ATO COMRURAL II " sheetId="2" r:id="rId1"/>
  </sheets>
  <definedNames>
    <definedName name="_xlnm.Print_Titles" localSheetId="0">'FORMATO COMRURAL II '!$4:$22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F223" i="2"/>
  <c r="F220" i="2"/>
  <c r="F217" i="2"/>
  <c r="F214" i="2"/>
  <c r="F211" i="2"/>
  <c r="F208" i="2"/>
  <c r="F205" i="2"/>
  <c r="F202" i="2"/>
  <c r="F199" i="2"/>
  <c r="F196" i="2"/>
  <c r="F193" i="2"/>
  <c r="F190" i="2"/>
  <c r="F186" i="2"/>
  <c r="G186" i="2" s="1"/>
  <c r="E18" i="2" s="1"/>
  <c r="F182" i="2"/>
  <c r="F178" i="2"/>
  <c r="F175" i="2"/>
  <c r="F172" i="2"/>
  <c r="F169" i="2"/>
  <c r="F166" i="2"/>
  <c r="F163" i="2"/>
  <c r="F160" i="2"/>
  <c r="F157" i="2"/>
  <c r="F154" i="2"/>
  <c r="F151" i="2"/>
  <c r="F147" i="2"/>
  <c r="F143" i="2"/>
  <c r="F140" i="2"/>
  <c r="F137" i="2"/>
  <c r="F134" i="2"/>
  <c r="F131" i="2"/>
  <c r="F130" i="2" s="1"/>
  <c r="F127" i="2"/>
  <c r="F124" i="2"/>
  <c r="F121" i="2"/>
  <c r="F117" i="2"/>
  <c r="F114" i="2"/>
  <c r="F110" i="2"/>
  <c r="F107" i="2"/>
  <c r="F104" i="2"/>
  <c r="F101" i="2"/>
  <c r="F98" i="2"/>
  <c r="F95" i="2"/>
  <c r="F92" i="2"/>
  <c r="F89" i="2"/>
  <c r="F88" i="2" s="1"/>
  <c r="E88" i="2"/>
  <c r="F85" i="2"/>
  <c r="F81" i="2"/>
  <c r="F77" i="2"/>
  <c r="F74" i="2"/>
  <c r="F71" i="2"/>
  <c r="F67" i="2"/>
  <c r="F64" i="2"/>
  <c r="F59" i="2"/>
  <c r="F55" i="2"/>
  <c r="F51" i="2"/>
  <c r="F47" i="2"/>
  <c r="F44" i="2"/>
  <c r="F41" i="2"/>
  <c r="F37" i="2"/>
  <c r="F34" i="2"/>
  <c r="F30" i="2"/>
  <c r="F27" i="2"/>
  <c r="D20" i="2"/>
  <c r="C19" i="2"/>
  <c r="C18" i="2"/>
  <c r="C17" i="2"/>
  <c r="C16" i="2"/>
  <c r="C15" i="2"/>
  <c r="C14" i="2"/>
  <c r="C13" i="2"/>
  <c r="F33" i="2" l="1"/>
  <c r="F63" i="2"/>
  <c r="F40" i="2"/>
  <c r="F226" i="2" s="1"/>
  <c r="F113" i="2"/>
  <c r="G77" i="2" s="1"/>
  <c r="E15" i="2" s="1"/>
  <c r="F150" i="2"/>
  <c r="G140" i="2" s="1"/>
  <c r="E16" i="2" s="1"/>
  <c r="G169" i="2"/>
  <c r="E17" i="2" s="1"/>
  <c r="F120" i="2"/>
  <c r="G190" i="2"/>
  <c r="E19" i="2" s="1"/>
  <c r="G23" i="2" l="1"/>
  <c r="G226" i="2" l="1"/>
  <c r="E14" i="2"/>
  <c r="E20" i="2" s="1"/>
</calcChain>
</file>

<file path=xl/sharedStrings.xml><?xml version="1.0" encoding="utf-8"?>
<sst xmlns="http://schemas.openxmlformats.org/spreadsheetml/2006/main" count="250" uniqueCount="122">
  <si>
    <t>CATEGORÍAS</t>
  </si>
  <si>
    <t>VARIABLE</t>
  </si>
  <si>
    <t>OPCIONES</t>
  </si>
  <si>
    <t>Gestión Administrativa</t>
  </si>
  <si>
    <t>Orientación Estratégica</t>
  </si>
  <si>
    <t>Estructura Organizativa y Funcionalidad</t>
  </si>
  <si>
    <t>Procesos Organizativos</t>
  </si>
  <si>
    <t>Control</t>
  </si>
  <si>
    <t>Completo y actualizado</t>
  </si>
  <si>
    <t>Conocido y apropiado</t>
  </si>
  <si>
    <t>Cuantitativo, explícito y temporal</t>
  </si>
  <si>
    <t>Estrategias por área</t>
  </si>
  <si>
    <t>Producción</t>
  </si>
  <si>
    <t>Procesamiento</t>
  </si>
  <si>
    <t>Mercado</t>
  </si>
  <si>
    <t>Finanzas</t>
  </si>
  <si>
    <t>Corto, mediano y largo plazo</t>
  </si>
  <si>
    <t>Si</t>
  </si>
  <si>
    <t>No</t>
  </si>
  <si>
    <t>Parcial</t>
  </si>
  <si>
    <t>Género</t>
  </si>
  <si>
    <t>Responsabilidad social empresarial</t>
  </si>
  <si>
    <t>Manejo sostenible de RR NN</t>
  </si>
  <si>
    <t>Participación</t>
  </si>
  <si>
    <t>Mujeres</t>
  </si>
  <si>
    <t>Jóvenes</t>
  </si>
  <si>
    <t>Productores</t>
  </si>
  <si>
    <t>Pequeños</t>
  </si>
  <si>
    <t>Medianos</t>
  </si>
  <si>
    <t>Grandes</t>
  </si>
  <si>
    <t>Nivel tecnológico</t>
  </si>
  <si>
    <t>Alto</t>
  </si>
  <si>
    <t>Intermedio</t>
  </si>
  <si>
    <t>Bajo</t>
  </si>
  <si>
    <t>Estructura</t>
  </si>
  <si>
    <t>Completa</t>
  </si>
  <si>
    <t>Incompleta</t>
  </si>
  <si>
    <t>Manuales</t>
  </si>
  <si>
    <t>Funciones</t>
  </si>
  <si>
    <t>Procedimientos</t>
  </si>
  <si>
    <t>Políticas</t>
  </si>
  <si>
    <t>Junta Directiva y membresía registrada y vigente</t>
  </si>
  <si>
    <t>Compromisos cumplidos</t>
  </si>
  <si>
    <t>Financieros</t>
  </si>
  <si>
    <t>Tributarios</t>
  </si>
  <si>
    <t>Laborales y seguridad ocupacional</t>
  </si>
  <si>
    <t>Órganos directivos completos</t>
  </si>
  <si>
    <t>Áreas operativas completas</t>
  </si>
  <si>
    <t>Plan operativo con presupuesto</t>
  </si>
  <si>
    <t>Legitimidad</t>
  </si>
  <si>
    <t>Rotación de puestos</t>
  </si>
  <si>
    <t>Rendición de cuentas</t>
  </si>
  <si>
    <t>Participación en asambleas</t>
  </si>
  <si>
    <t>Participación en eventos</t>
  </si>
  <si>
    <t>Electrónico (TICs)</t>
  </si>
  <si>
    <t xml:space="preserve">Manual </t>
  </si>
  <si>
    <t>No tiene</t>
  </si>
  <si>
    <t>Servicios Ofrecidos o Canalizados</t>
  </si>
  <si>
    <t>Pertinencia</t>
  </si>
  <si>
    <t>Oportunos</t>
  </si>
  <si>
    <t>Competitivos (costo-calidad)</t>
  </si>
  <si>
    <t>Diferenciados</t>
  </si>
  <si>
    <t>Manual de políticas y procedimientos administrativos</t>
  </si>
  <si>
    <t>Innovación</t>
  </si>
  <si>
    <t>Información de mercados</t>
  </si>
  <si>
    <t>Listados de clientes actuales y potenciales actualizado</t>
  </si>
  <si>
    <t>Trazabilidad</t>
  </si>
  <si>
    <t>Política de dividendos y capitalización</t>
  </si>
  <si>
    <t>BPAs</t>
  </si>
  <si>
    <t>BPM</t>
  </si>
  <si>
    <t>Estrategia de comunicación interna y externa</t>
  </si>
  <si>
    <t>Horizontales</t>
  </si>
  <si>
    <t>Verticales</t>
  </si>
  <si>
    <t xml:space="preserve">Estados financieros actualizados </t>
  </si>
  <si>
    <t xml:space="preserve">Si </t>
  </si>
  <si>
    <t xml:space="preserve">Total </t>
  </si>
  <si>
    <t>Nulo</t>
  </si>
  <si>
    <t>Total Obtenido</t>
  </si>
  <si>
    <t>PUNTAJE TOTAL</t>
  </si>
  <si>
    <t>PUNTAJE</t>
  </si>
  <si>
    <t>Plan estratégico (7)</t>
  </si>
  <si>
    <t>Estrategias funcionales específicas (7)</t>
  </si>
  <si>
    <t>Estrategias transversales (3)</t>
  </si>
  <si>
    <t>Democratización de proceso de planeación (8)</t>
  </si>
  <si>
    <t>Organigrama y funciones (5)</t>
  </si>
  <si>
    <t>Estatus legal (9)</t>
  </si>
  <si>
    <t>Estructura directiva y operativa; y su funcionalidad (6)</t>
  </si>
  <si>
    <t>Liderazgo y transparencia (9)</t>
  </si>
  <si>
    <t>Compromiso y pertenencia (6)</t>
  </si>
  <si>
    <t>Sistema de monitoreo y evaluación (5)</t>
  </si>
  <si>
    <t>Técnico - Operativos (5)</t>
  </si>
  <si>
    <t>Empresariales (5)</t>
  </si>
  <si>
    <t>Financieros (5)</t>
  </si>
  <si>
    <t>Administración (2)</t>
  </si>
  <si>
    <t>Gestión financiera y contable (4)</t>
  </si>
  <si>
    <t>Gestión técnica y tecnológica (4)</t>
  </si>
  <si>
    <t>Comunicación interna y externa (1)</t>
  </si>
  <si>
    <t>Establecimiento y desarrollo de alianzas (2)</t>
  </si>
  <si>
    <t>Gestión comercial (4)</t>
  </si>
  <si>
    <t>Gestión ambiental (3)</t>
  </si>
  <si>
    <t>Nuevos productos</t>
  </si>
  <si>
    <t>Nuevos Procesos</t>
  </si>
  <si>
    <t>Productos primarios</t>
  </si>
  <si>
    <t>Productos con valor agregado</t>
  </si>
  <si>
    <t>Interna</t>
  </si>
  <si>
    <t>Externa</t>
  </si>
  <si>
    <t>Ninguna</t>
  </si>
  <si>
    <t>Nombre de la OPR:</t>
  </si>
  <si>
    <t>Índice de Capacidad Organizacional (ICO)</t>
  </si>
  <si>
    <t xml:space="preserve">Proyecto Integrando la Innovación para la Competitividad Rural (ComRural II -IDA-6448) </t>
  </si>
  <si>
    <t xml:space="preserve">Cadena: </t>
  </si>
  <si>
    <t>PSDE:</t>
  </si>
  <si>
    <t xml:space="preserve">PUNTAJE OBTENIDO </t>
  </si>
  <si>
    <t>PUNTAJE PARCIAL</t>
  </si>
  <si>
    <t xml:space="preserve">PUNTAJE TOTAL </t>
  </si>
  <si>
    <t>Tiene</t>
  </si>
  <si>
    <t xml:space="preserve">Fecha Levantamiento: </t>
  </si>
  <si>
    <t xml:space="preserve">Fecha de Modificación: </t>
  </si>
  <si>
    <t xml:space="preserve">Elaborado por: </t>
  </si>
  <si>
    <t xml:space="preserve">E-mail: </t>
  </si>
  <si>
    <t xml:space="preserve">Regional: </t>
  </si>
  <si>
    <t>Etapa: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</si>
</sst>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indent="1"/>
      <protection hidden="1"/>
    </xf>
    <xf numFmtId="0" fontId="0" fillId="0" borderId="1" xfId="0" applyBorder="1" applyAlignment="1" applyProtection="1">
      <alignment horizontal="left" vertical="center" indent="2"/>
      <protection hidden="1"/>
    </xf>
    <xf numFmtId="0" fontId="0" fillId="0" borderId="1" xfId="0" applyBorder="1" applyAlignment="1" applyProtection="1">
      <alignment horizontal="left" vertical="center" wrapText="1" indent="2"/>
      <protection hidden="1"/>
    </xf>
    <xf numFmtId="0" fontId="0" fillId="0" borderId="1" xfId="0" applyBorder="1" applyAlignment="1" applyProtection="1">
      <alignment horizontal="left" vertical="center" wrapText="1" indent="1"/>
      <protection hidden="1"/>
    </xf>
    <xf numFmtId="0" fontId="0" fillId="0" borderId="1" xfId="0" applyBorder="1" applyAlignment="1" applyProtection="1">
      <alignment horizontal="left" vertical="top" indent="1"/>
      <protection hidden="1"/>
    </xf>
    <xf numFmtId="0" fontId="0" fillId="0" borderId="1" xfId="0" applyBorder="1" applyAlignment="1" applyProtection="1">
      <alignment horizontal="left" vertical="top" indent="2"/>
      <protection hidden="1"/>
    </xf>
    <xf numFmtId="0" fontId="0" fillId="0" borderId="1" xfId="0" applyBorder="1" applyAlignment="1" applyProtection="1">
      <alignment horizontal="left" indent="1"/>
      <protection hidden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indent="2"/>
      <protection hidden="1"/>
    </xf>
    <xf numFmtId="0" fontId="1" fillId="3" borderId="1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hidden="1"/>
    </xf>
    <xf numFmtId="3" fontId="0" fillId="0" borderId="4" xfId="0" applyNumberFormat="1" applyBorder="1" applyAlignment="1" applyProtection="1">
      <alignment horizontal="center" vertical="center"/>
      <protection hidden="1"/>
    </xf>
    <xf numFmtId="3" fontId="0" fillId="0" borderId="2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vertical="center" indent="1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3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1097651</xdr:colOff>
      <xdr:row>0</xdr:row>
      <xdr:rowOff>134299</xdr:rowOff>
    </xdr:from>
    <xdr:to>
      <xdr:col>6</xdr:col>
      <xdr:colOff>1130429</xdr:colOff>
      <xdr:row>4</xdr:row>
      <xdr:rowOff>59205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A3A520-0E01-DB9E-69E1-5CFC12C3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9798" y="134299"/>
          <a:ext cx="1473481" cy="754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4:H230"/>
  <sheetViews>
    <sheetView showGridLines="0" tabSelected="1" topLeftCell="B1" zoomScale="85" zoomScaleNormal="85" zoomScaleSheetLayoutView="57" workbookViewId="0">
      <selection activeCell="J9" sqref="J9"/>
    </sheetView>
  </sheetViews>
  <sheetFormatPr baseColWidth="10" defaultRowHeight="14.5" x14ac:dyDescent="0.35"/>
  <cols>
    <col min="1" max="1" width="4.54296875" customWidth="1"/>
    <col min="2" max="2" width="22.7265625" style="50" customWidth="1"/>
    <col min="3" max="3" width="35.26953125" customWidth="1"/>
    <col min="4" max="4" width="35.7265625" customWidth="1"/>
    <col min="5" max="5" width="25.6328125" customWidth="1"/>
    <col min="6" max="6" width="20.54296875" customWidth="1"/>
    <col min="7" max="7" width="16.7265625" customWidth="1"/>
  </cols>
  <sheetData>
    <row r="4" spans="2:8" ht="23.5" x14ac:dyDescent="0.55000000000000004">
      <c r="B4" s="46" t="s">
        <v>108</v>
      </c>
      <c r="C4" s="46"/>
      <c r="D4" s="46"/>
      <c r="E4" s="46"/>
      <c r="F4" s="46"/>
      <c r="G4" s="46"/>
    </row>
    <row r="5" spans="2:8" ht="21" x14ac:dyDescent="0.5">
      <c r="B5" s="47" t="s">
        <v>109</v>
      </c>
      <c r="C5" s="47"/>
      <c r="D5" s="47"/>
      <c r="E5" s="47"/>
      <c r="F5" s="47"/>
      <c r="G5" s="47"/>
    </row>
    <row r="6" spans="2:8" ht="18.5" x14ac:dyDescent="0.45">
      <c r="B6" s="24"/>
      <c r="C6" s="23"/>
      <c r="D6" s="23"/>
      <c r="E6" s="23"/>
      <c r="F6" s="23"/>
      <c r="G6" s="23"/>
    </row>
    <row r="7" spans="2:8" ht="29.25" customHeight="1" x14ac:dyDescent="0.35">
      <c r="B7" s="1" t="s">
        <v>107</v>
      </c>
      <c r="C7" s="56"/>
      <c r="D7" s="56"/>
      <c r="E7" s="45" t="s">
        <v>121</v>
      </c>
      <c r="F7" s="59"/>
      <c r="G7" s="59"/>
      <c r="H7" s="59"/>
    </row>
    <row r="8" spans="2:8" ht="29.25" customHeight="1" x14ac:dyDescent="0.35">
      <c r="B8" s="1" t="s">
        <v>110</v>
      </c>
      <c r="C8" s="57"/>
      <c r="D8" s="58"/>
      <c r="E8" s="45" t="s">
        <v>116</v>
      </c>
      <c r="F8" s="59"/>
      <c r="G8" s="59"/>
      <c r="H8" s="60"/>
    </row>
    <row r="9" spans="2:8" ht="29.25" customHeight="1" x14ac:dyDescent="0.35">
      <c r="B9" s="1" t="s">
        <v>111</v>
      </c>
      <c r="C9" s="57"/>
      <c r="D9" s="58"/>
      <c r="E9" s="45" t="s">
        <v>117</v>
      </c>
      <c r="F9" s="59"/>
      <c r="G9" s="59"/>
      <c r="H9" s="60"/>
    </row>
    <row r="10" spans="2:8" ht="29.25" customHeight="1" x14ac:dyDescent="0.35">
      <c r="B10" s="1" t="s">
        <v>120</v>
      </c>
      <c r="C10" s="2"/>
      <c r="D10" s="3"/>
      <c r="F10" s="3"/>
      <c r="G10" s="3"/>
    </row>
    <row r="11" spans="2:8" ht="29.25" customHeight="1" x14ac:dyDescent="0.35">
      <c r="B11" s="51"/>
      <c r="C11" s="2"/>
      <c r="D11" s="3"/>
      <c r="E11" s="3"/>
      <c r="F11" s="3"/>
      <c r="G11" s="3"/>
    </row>
    <row r="12" spans="2:8" ht="29.25" customHeight="1" x14ac:dyDescent="0.35">
      <c r="B12" s="1"/>
      <c r="C12" s="3"/>
      <c r="D12" s="3"/>
      <c r="E12" s="3"/>
      <c r="F12" s="3"/>
      <c r="G12" s="3"/>
    </row>
    <row r="13" spans="2:8" ht="23.25" customHeight="1" x14ac:dyDescent="0.35">
      <c r="B13" s="51"/>
      <c r="C13" s="4" t="str">
        <f>+B22</f>
        <v>CATEGORÍAS</v>
      </c>
      <c r="D13" s="4" t="s">
        <v>78</v>
      </c>
      <c r="E13" s="5" t="s">
        <v>112</v>
      </c>
      <c r="F13" s="3"/>
      <c r="G13" s="3"/>
    </row>
    <row r="14" spans="2:8" ht="21" customHeight="1" x14ac:dyDescent="0.35">
      <c r="B14" s="51"/>
      <c r="C14" s="54" t="str">
        <f>+B23</f>
        <v>Gestión Administrativa</v>
      </c>
      <c r="D14" s="55">
        <v>20</v>
      </c>
      <c r="E14" s="7">
        <f>G23</f>
        <v>0</v>
      </c>
      <c r="F14" s="3"/>
      <c r="G14" s="3"/>
    </row>
    <row r="15" spans="2:8" ht="21" customHeight="1" x14ac:dyDescent="0.35">
      <c r="B15" s="51"/>
      <c r="C15" s="54" t="str">
        <f>+B77</f>
        <v>Orientación Estratégica</v>
      </c>
      <c r="D15" s="55">
        <v>25</v>
      </c>
      <c r="E15" s="7">
        <f>G77</f>
        <v>0</v>
      </c>
      <c r="F15" s="3"/>
      <c r="G15" s="3"/>
    </row>
    <row r="16" spans="2:8" ht="27" customHeight="1" x14ac:dyDescent="0.35">
      <c r="B16" s="51"/>
      <c r="C16" s="54" t="str">
        <f>+B140</f>
        <v>Estructura Organizativa y Funcionalidad</v>
      </c>
      <c r="D16" s="55">
        <v>20</v>
      </c>
      <c r="E16" s="7">
        <f>G140</f>
        <v>0</v>
      </c>
      <c r="F16" s="3"/>
      <c r="G16" s="3"/>
    </row>
    <row r="17" spans="2:7" ht="26.25" customHeight="1" x14ac:dyDescent="0.35">
      <c r="B17" s="51"/>
      <c r="C17" s="54" t="str">
        <f>+B169</f>
        <v>Procesos Organizativos</v>
      </c>
      <c r="D17" s="55">
        <v>15</v>
      </c>
      <c r="E17" s="7">
        <f>G169</f>
        <v>0</v>
      </c>
      <c r="F17" s="3"/>
      <c r="G17" s="3"/>
    </row>
    <row r="18" spans="2:7" ht="18" customHeight="1" x14ac:dyDescent="0.35">
      <c r="B18" s="51"/>
      <c r="C18" s="54" t="str">
        <f>+B186</f>
        <v>Control</v>
      </c>
      <c r="D18" s="55">
        <v>5</v>
      </c>
      <c r="E18" s="7">
        <f>G186</f>
        <v>0</v>
      </c>
      <c r="F18" s="3"/>
      <c r="G18" s="3"/>
    </row>
    <row r="19" spans="2:7" ht="20.25" customHeight="1" x14ac:dyDescent="0.35">
      <c r="B19" s="51"/>
      <c r="C19" s="54" t="str">
        <f>+B190</f>
        <v>Servicios Ofrecidos o Canalizados</v>
      </c>
      <c r="D19" s="55">
        <v>15</v>
      </c>
      <c r="E19" s="63">
        <f>G190</f>
        <v>0</v>
      </c>
      <c r="F19" s="3"/>
      <c r="G19" s="3"/>
    </row>
    <row r="20" spans="2:7" ht="20.5" customHeight="1" x14ac:dyDescent="0.35">
      <c r="B20" s="51"/>
      <c r="C20" s="4" t="s">
        <v>79</v>
      </c>
      <c r="D20" s="4">
        <f>+D14+D15+D16+D17+D18+D19</f>
        <v>100</v>
      </c>
      <c r="E20" s="4">
        <f>SUM(E14:E19)</f>
        <v>0</v>
      </c>
      <c r="F20" s="3"/>
      <c r="G20" s="3"/>
    </row>
    <row r="21" spans="2:7" ht="34.5" customHeight="1" x14ac:dyDescent="0.35">
      <c r="B21" s="51"/>
      <c r="C21" s="3"/>
      <c r="D21" s="3"/>
      <c r="E21" s="3"/>
      <c r="F21" s="3"/>
      <c r="G21" s="3"/>
    </row>
    <row r="22" spans="2:7" ht="26.25" customHeight="1" x14ac:dyDescent="0.35">
      <c r="B22" s="4" t="s">
        <v>0</v>
      </c>
      <c r="C22" s="4" t="s">
        <v>1</v>
      </c>
      <c r="D22" s="4" t="s">
        <v>2</v>
      </c>
      <c r="E22" s="4" t="s">
        <v>113</v>
      </c>
      <c r="F22" s="4" t="s">
        <v>112</v>
      </c>
      <c r="G22" s="5" t="s">
        <v>114</v>
      </c>
    </row>
    <row r="23" spans="2:7" ht="29" x14ac:dyDescent="0.35">
      <c r="B23" s="52" t="s">
        <v>3</v>
      </c>
      <c r="C23" s="30" t="s">
        <v>93</v>
      </c>
      <c r="D23" s="9" t="s">
        <v>62</v>
      </c>
      <c r="E23" s="10">
        <v>2</v>
      </c>
      <c r="F23" s="11">
        <f>SUM(F24:F26)</f>
        <v>0</v>
      </c>
      <c r="G23" s="31">
        <f>SUM(F23,F27,F30,F33,F40,F47,F51,F55,F59,F63,F71,F74)</f>
        <v>0</v>
      </c>
    </row>
    <row r="24" spans="2:7" x14ac:dyDescent="0.35">
      <c r="B24" s="52"/>
      <c r="C24" s="30"/>
      <c r="D24" s="12" t="s">
        <v>17</v>
      </c>
      <c r="E24" s="6">
        <v>2</v>
      </c>
      <c r="F24" s="28"/>
      <c r="G24" s="31"/>
    </row>
    <row r="25" spans="2:7" x14ac:dyDescent="0.35">
      <c r="B25" s="52"/>
      <c r="C25" s="30"/>
      <c r="D25" s="12" t="s">
        <v>19</v>
      </c>
      <c r="E25" s="6">
        <v>1</v>
      </c>
      <c r="F25" s="32"/>
      <c r="G25" s="31"/>
    </row>
    <row r="26" spans="2:7" x14ac:dyDescent="0.35">
      <c r="B26" s="52"/>
      <c r="C26" s="30"/>
      <c r="D26" s="12" t="s">
        <v>18</v>
      </c>
      <c r="E26" s="6">
        <v>0</v>
      </c>
      <c r="F26" s="29"/>
      <c r="G26" s="31"/>
    </row>
    <row r="27" spans="2:7" x14ac:dyDescent="0.35">
      <c r="B27" s="52"/>
      <c r="C27" s="30" t="s">
        <v>94</v>
      </c>
      <c r="D27" s="9" t="s">
        <v>73</v>
      </c>
      <c r="E27" s="10">
        <v>2</v>
      </c>
      <c r="F27" s="10">
        <f>SUM(F28:F29)</f>
        <v>0</v>
      </c>
      <c r="G27" s="31"/>
    </row>
    <row r="28" spans="2:7" x14ac:dyDescent="0.35">
      <c r="B28" s="52"/>
      <c r="C28" s="30"/>
      <c r="D28" s="12" t="s">
        <v>74</v>
      </c>
      <c r="E28" s="6">
        <v>2</v>
      </c>
      <c r="F28" s="28"/>
      <c r="G28" s="31"/>
    </row>
    <row r="29" spans="2:7" x14ac:dyDescent="0.35">
      <c r="B29" s="52"/>
      <c r="C29" s="30"/>
      <c r="D29" s="12" t="s">
        <v>18</v>
      </c>
      <c r="E29" s="6">
        <v>0</v>
      </c>
      <c r="F29" s="29"/>
      <c r="G29" s="31"/>
    </row>
    <row r="30" spans="2:7" x14ac:dyDescent="0.35">
      <c r="B30" s="52"/>
      <c r="C30" s="30"/>
      <c r="D30" s="9" t="s">
        <v>67</v>
      </c>
      <c r="E30" s="10">
        <v>2</v>
      </c>
      <c r="F30" s="10">
        <f>SUM(F31:F32)</f>
        <v>0</v>
      </c>
      <c r="G30" s="31"/>
    </row>
    <row r="31" spans="2:7" x14ac:dyDescent="0.35">
      <c r="B31" s="52"/>
      <c r="C31" s="30"/>
      <c r="D31" s="12" t="s">
        <v>74</v>
      </c>
      <c r="E31" s="6">
        <v>2</v>
      </c>
      <c r="F31" s="28"/>
      <c r="G31" s="31"/>
    </row>
    <row r="32" spans="2:7" x14ac:dyDescent="0.35">
      <c r="B32" s="52"/>
      <c r="C32" s="30"/>
      <c r="D32" s="12" t="s">
        <v>18</v>
      </c>
      <c r="E32" s="6">
        <v>0</v>
      </c>
      <c r="F32" s="29"/>
      <c r="G32" s="31"/>
    </row>
    <row r="33" spans="2:7" x14ac:dyDescent="0.35">
      <c r="B33" s="52"/>
      <c r="C33" s="30" t="s">
        <v>95</v>
      </c>
      <c r="D33" s="9" t="s">
        <v>63</v>
      </c>
      <c r="E33" s="10">
        <v>2</v>
      </c>
      <c r="F33" s="10">
        <f>SUM(F34,F37)</f>
        <v>0</v>
      </c>
      <c r="G33" s="31"/>
    </row>
    <row r="34" spans="2:7" x14ac:dyDescent="0.35">
      <c r="B34" s="52"/>
      <c r="C34" s="30"/>
      <c r="D34" s="48" t="s">
        <v>100</v>
      </c>
      <c r="E34" s="49">
        <v>1</v>
      </c>
      <c r="F34" s="49">
        <f>SUM(F35:F36)</f>
        <v>0</v>
      </c>
      <c r="G34" s="31"/>
    </row>
    <row r="35" spans="2:7" x14ac:dyDescent="0.35">
      <c r="B35" s="52"/>
      <c r="C35" s="30"/>
      <c r="D35" s="13" t="s">
        <v>17</v>
      </c>
      <c r="E35" s="6">
        <v>1</v>
      </c>
      <c r="F35" s="28"/>
      <c r="G35" s="31"/>
    </row>
    <row r="36" spans="2:7" x14ac:dyDescent="0.35">
      <c r="B36" s="52"/>
      <c r="C36" s="30"/>
      <c r="D36" s="13" t="s">
        <v>18</v>
      </c>
      <c r="E36" s="6">
        <v>0</v>
      </c>
      <c r="F36" s="29"/>
      <c r="G36" s="31"/>
    </row>
    <row r="37" spans="2:7" x14ac:dyDescent="0.35">
      <c r="B37" s="52"/>
      <c r="C37" s="30"/>
      <c r="D37" s="48" t="s">
        <v>101</v>
      </c>
      <c r="E37" s="49">
        <v>1</v>
      </c>
      <c r="F37" s="49">
        <f>SUM(F38:F39)</f>
        <v>0</v>
      </c>
      <c r="G37" s="31"/>
    </row>
    <row r="38" spans="2:7" x14ac:dyDescent="0.35">
      <c r="B38" s="52"/>
      <c r="C38" s="30"/>
      <c r="D38" s="13" t="s">
        <v>17</v>
      </c>
      <c r="E38" s="6">
        <v>1</v>
      </c>
      <c r="F38" s="28"/>
      <c r="G38" s="31"/>
    </row>
    <row r="39" spans="2:7" x14ac:dyDescent="0.35">
      <c r="B39" s="52"/>
      <c r="C39" s="30"/>
      <c r="D39" s="13" t="s">
        <v>18</v>
      </c>
      <c r="E39" s="6">
        <v>0</v>
      </c>
      <c r="F39" s="29"/>
      <c r="G39" s="31"/>
    </row>
    <row r="40" spans="2:7" x14ac:dyDescent="0.35">
      <c r="B40" s="52"/>
      <c r="C40" s="30"/>
      <c r="D40" s="9" t="s">
        <v>66</v>
      </c>
      <c r="E40" s="10">
        <v>2</v>
      </c>
      <c r="F40" s="10">
        <f>SUM(F41,F44)</f>
        <v>0</v>
      </c>
      <c r="G40" s="31"/>
    </row>
    <row r="41" spans="2:7" x14ac:dyDescent="0.35">
      <c r="B41" s="52"/>
      <c r="C41" s="30"/>
      <c r="D41" s="48" t="s">
        <v>102</v>
      </c>
      <c r="E41" s="49">
        <v>1</v>
      </c>
      <c r="F41" s="49">
        <f>SUM(F42:F43)</f>
        <v>0</v>
      </c>
      <c r="G41" s="31"/>
    </row>
    <row r="42" spans="2:7" x14ac:dyDescent="0.35">
      <c r="B42" s="52"/>
      <c r="C42" s="30"/>
      <c r="D42" s="13" t="s">
        <v>17</v>
      </c>
      <c r="E42" s="6">
        <v>1</v>
      </c>
      <c r="F42" s="28"/>
      <c r="G42" s="31"/>
    </row>
    <row r="43" spans="2:7" x14ac:dyDescent="0.35">
      <c r="B43" s="52"/>
      <c r="C43" s="30"/>
      <c r="D43" s="13" t="s">
        <v>18</v>
      </c>
      <c r="E43" s="6">
        <v>0</v>
      </c>
      <c r="F43" s="29"/>
      <c r="G43" s="31"/>
    </row>
    <row r="44" spans="2:7" x14ac:dyDescent="0.35">
      <c r="B44" s="52"/>
      <c r="C44" s="30"/>
      <c r="D44" s="48" t="s">
        <v>103</v>
      </c>
      <c r="E44" s="49">
        <v>1</v>
      </c>
      <c r="F44" s="49">
        <f>SUM(F45:F46)</f>
        <v>0</v>
      </c>
      <c r="G44" s="31"/>
    </row>
    <row r="45" spans="2:7" x14ac:dyDescent="0.35">
      <c r="B45" s="52"/>
      <c r="C45" s="30"/>
      <c r="D45" s="13" t="s">
        <v>17</v>
      </c>
      <c r="E45" s="6">
        <v>1</v>
      </c>
      <c r="F45" s="28"/>
      <c r="G45" s="31"/>
    </row>
    <row r="46" spans="2:7" x14ac:dyDescent="0.35">
      <c r="B46" s="52"/>
      <c r="C46" s="30"/>
      <c r="D46" s="13" t="s">
        <v>18</v>
      </c>
      <c r="E46" s="6">
        <v>0</v>
      </c>
      <c r="F46" s="29"/>
      <c r="G46" s="31"/>
    </row>
    <row r="47" spans="2:7" x14ac:dyDescent="0.35">
      <c r="B47" s="52"/>
      <c r="C47" s="30" t="s">
        <v>98</v>
      </c>
      <c r="D47" s="9" t="s">
        <v>64</v>
      </c>
      <c r="E47" s="10">
        <v>2</v>
      </c>
      <c r="F47" s="10">
        <f>SUM(F48:F50)</f>
        <v>0</v>
      </c>
      <c r="G47" s="31"/>
    </row>
    <row r="48" spans="2:7" x14ac:dyDescent="0.35">
      <c r="B48" s="52"/>
      <c r="C48" s="30"/>
      <c r="D48" s="12" t="s">
        <v>17</v>
      </c>
      <c r="E48" s="6">
        <v>2</v>
      </c>
      <c r="F48" s="28"/>
      <c r="G48" s="31"/>
    </row>
    <row r="49" spans="2:7" x14ac:dyDescent="0.35">
      <c r="B49" s="52"/>
      <c r="C49" s="30"/>
      <c r="D49" s="12" t="s">
        <v>19</v>
      </c>
      <c r="E49" s="6">
        <v>1</v>
      </c>
      <c r="F49" s="32"/>
      <c r="G49" s="31"/>
    </row>
    <row r="50" spans="2:7" x14ac:dyDescent="0.35">
      <c r="B50" s="52"/>
      <c r="C50" s="30"/>
      <c r="D50" s="12" t="s">
        <v>18</v>
      </c>
      <c r="E50" s="6">
        <v>0</v>
      </c>
      <c r="F50" s="29"/>
      <c r="G50" s="31"/>
    </row>
    <row r="51" spans="2:7" ht="29" x14ac:dyDescent="0.35">
      <c r="B51" s="52"/>
      <c r="C51" s="30"/>
      <c r="D51" s="9" t="s">
        <v>65</v>
      </c>
      <c r="E51" s="10">
        <v>2</v>
      </c>
      <c r="F51" s="10">
        <f>SUM(F52:F54)</f>
        <v>0</v>
      </c>
      <c r="G51" s="31"/>
    </row>
    <row r="52" spans="2:7" x14ac:dyDescent="0.35">
      <c r="B52" s="52"/>
      <c r="C52" s="30"/>
      <c r="D52" s="12" t="s">
        <v>17</v>
      </c>
      <c r="E52" s="6">
        <v>2</v>
      </c>
      <c r="F52" s="28"/>
      <c r="G52" s="31"/>
    </row>
    <row r="53" spans="2:7" x14ac:dyDescent="0.35">
      <c r="B53" s="52"/>
      <c r="C53" s="30"/>
      <c r="D53" s="12" t="s">
        <v>19</v>
      </c>
      <c r="E53" s="6">
        <v>1</v>
      </c>
      <c r="F53" s="32"/>
      <c r="G53" s="31"/>
    </row>
    <row r="54" spans="2:7" x14ac:dyDescent="0.35">
      <c r="B54" s="52"/>
      <c r="C54" s="30"/>
      <c r="D54" s="12" t="s">
        <v>18</v>
      </c>
      <c r="E54" s="6">
        <v>0</v>
      </c>
      <c r="F54" s="29"/>
      <c r="G54" s="31"/>
    </row>
    <row r="55" spans="2:7" x14ac:dyDescent="0.35">
      <c r="B55" s="52"/>
      <c r="C55" s="30" t="s">
        <v>99</v>
      </c>
      <c r="D55" s="9" t="s">
        <v>68</v>
      </c>
      <c r="E55" s="10">
        <v>1.5</v>
      </c>
      <c r="F55" s="10">
        <f>SUM(F56:F58)</f>
        <v>0</v>
      </c>
      <c r="G55" s="31"/>
    </row>
    <row r="56" spans="2:7" x14ac:dyDescent="0.35">
      <c r="B56" s="52"/>
      <c r="C56" s="30"/>
      <c r="D56" s="12" t="s">
        <v>17</v>
      </c>
      <c r="E56" s="6">
        <v>1.5</v>
      </c>
      <c r="F56" s="28"/>
      <c r="G56" s="31"/>
    </row>
    <row r="57" spans="2:7" x14ac:dyDescent="0.35">
      <c r="B57" s="52"/>
      <c r="C57" s="30"/>
      <c r="D57" s="12" t="s">
        <v>19</v>
      </c>
      <c r="E57" s="6">
        <v>0.5</v>
      </c>
      <c r="F57" s="32"/>
      <c r="G57" s="31"/>
    </row>
    <row r="58" spans="2:7" x14ac:dyDescent="0.35">
      <c r="B58" s="52"/>
      <c r="C58" s="30"/>
      <c r="D58" s="12" t="s">
        <v>18</v>
      </c>
      <c r="E58" s="6">
        <v>0</v>
      </c>
      <c r="F58" s="29"/>
      <c r="G58" s="31"/>
    </row>
    <row r="59" spans="2:7" x14ac:dyDescent="0.35">
      <c r="B59" s="52"/>
      <c r="C59" s="30"/>
      <c r="D59" s="9" t="s">
        <v>69</v>
      </c>
      <c r="E59" s="10">
        <v>1.5</v>
      </c>
      <c r="F59" s="10">
        <f>SUM(F60:F62)</f>
        <v>0</v>
      </c>
      <c r="G59" s="31"/>
    </row>
    <row r="60" spans="2:7" x14ac:dyDescent="0.35">
      <c r="B60" s="52"/>
      <c r="C60" s="30"/>
      <c r="D60" s="12" t="s">
        <v>17</v>
      </c>
      <c r="E60" s="6">
        <v>1.5</v>
      </c>
      <c r="F60" s="28"/>
      <c r="G60" s="31"/>
    </row>
    <row r="61" spans="2:7" x14ac:dyDescent="0.35">
      <c r="B61" s="52"/>
      <c r="C61" s="30"/>
      <c r="D61" s="12" t="s">
        <v>19</v>
      </c>
      <c r="E61" s="6">
        <v>0.5</v>
      </c>
      <c r="F61" s="32"/>
      <c r="G61" s="31"/>
    </row>
    <row r="62" spans="2:7" x14ac:dyDescent="0.35">
      <c r="B62" s="52"/>
      <c r="C62" s="30"/>
      <c r="D62" s="12" t="s">
        <v>18</v>
      </c>
      <c r="E62" s="6">
        <v>0</v>
      </c>
      <c r="F62" s="29"/>
      <c r="G62" s="31"/>
    </row>
    <row r="63" spans="2:7" ht="29" x14ac:dyDescent="0.35">
      <c r="B63" s="52"/>
      <c r="C63" s="30" t="s">
        <v>96</v>
      </c>
      <c r="D63" s="9" t="s">
        <v>70</v>
      </c>
      <c r="E63" s="10">
        <v>1</v>
      </c>
      <c r="F63" s="10">
        <f>SUM(F64,F67)</f>
        <v>0</v>
      </c>
      <c r="G63" s="31"/>
    </row>
    <row r="64" spans="2:7" x14ac:dyDescent="0.35">
      <c r="B64" s="52"/>
      <c r="C64" s="30"/>
      <c r="D64" s="48" t="s">
        <v>104</v>
      </c>
      <c r="E64" s="49">
        <v>0.5</v>
      </c>
      <c r="F64" s="49">
        <f>SUM(F65:F66)</f>
        <v>0</v>
      </c>
      <c r="G64" s="31"/>
    </row>
    <row r="65" spans="2:7" x14ac:dyDescent="0.35">
      <c r="B65" s="52"/>
      <c r="C65" s="30"/>
      <c r="D65" s="14" t="s">
        <v>17</v>
      </c>
      <c r="E65" s="6">
        <v>0.5</v>
      </c>
      <c r="F65" s="28"/>
      <c r="G65" s="31"/>
    </row>
    <row r="66" spans="2:7" x14ac:dyDescent="0.35">
      <c r="B66" s="52"/>
      <c r="C66" s="30"/>
      <c r="D66" s="14" t="s">
        <v>18</v>
      </c>
      <c r="E66" s="6">
        <v>0</v>
      </c>
      <c r="F66" s="29"/>
      <c r="G66" s="31"/>
    </row>
    <row r="67" spans="2:7" x14ac:dyDescent="0.35">
      <c r="B67" s="52"/>
      <c r="C67" s="30"/>
      <c r="D67" s="48" t="s">
        <v>105</v>
      </c>
      <c r="E67" s="49">
        <v>0.5</v>
      </c>
      <c r="F67" s="49">
        <f>SUM(F68:F70)</f>
        <v>0</v>
      </c>
      <c r="G67" s="31"/>
    </row>
    <row r="68" spans="2:7" x14ac:dyDescent="0.35">
      <c r="B68" s="52"/>
      <c r="C68" s="30"/>
      <c r="D68" s="14" t="s">
        <v>17</v>
      </c>
      <c r="E68" s="6">
        <v>0.5</v>
      </c>
      <c r="F68" s="28"/>
      <c r="G68" s="31"/>
    </row>
    <row r="69" spans="2:7" x14ac:dyDescent="0.35">
      <c r="B69" s="52"/>
      <c r="C69" s="30"/>
      <c r="D69" s="14" t="s">
        <v>18</v>
      </c>
      <c r="E69" s="6">
        <v>0</v>
      </c>
      <c r="F69" s="32"/>
      <c r="G69" s="31"/>
    </row>
    <row r="70" spans="2:7" x14ac:dyDescent="0.35">
      <c r="B70" s="52"/>
      <c r="C70" s="30"/>
      <c r="D70" s="15" t="s">
        <v>106</v>
      </c>
      <c r="E70" s="6">
        <v>0</v>
      </c>
      <c r="F70" s="29"/>
      <c r="G70" s="31"/>
    </row>
    <row r="71" spans="2:7" x14ac:dyDescent="0.35">
      <c r="B71" s="52"/>
      <c r="C71" s="40" t="s">
        <v>97</v>
      </c>
      <c r="D71" s="9" t="s">
        <v>71</v>
      </c>
      <c r="E71" s="10">
        <v>1</v>
      </c>
      <c r="F71" s="10">
        <f>SUM(F72:F73)</f>
        <v>0</v>
      </c>
      <c r="G71" s="31"/>
    </row>
    <row r="72" spans="2:7" x14ac:dyDescent="0.35">
      <c r="B72" s="52"/>
      <c r="C72" s="40"/>
      <c r="D72" s="15" t="s">
        <v>17</v>
      </c>
      <c r="E72" s="6">
        <v>1</v>
      </c>
      <c r="F72" s="28"/>
      <c r="G72" s="31"/>
    </row>
    <row r="73" spans="2:7" x14ac:dyDescent="0.35">
      <c r="B73" s="52"/>
      <c r="C73" s="40"/>
      <c r="D73" s="15" t="s">
        <v>18</v>
      </c>
      <c r="E73" s="6">
        <v>0</v>
      </c>
      <c r="F73" s="29"/>
      <c r="G73" s="31"/>
    </row>
    <row r="74" spans="2:7" x14ac:dyDescent="0.35">
      <c r="B74" s="52"/>
      <c r="C74" s="40"/>
      <c r="D74" s="9" t="s">
        <v>72</v>
      </c>
      <c r="E74" s="10">
        <v>1</v>
      </c>
      <c r="F74" s="10">
        <f>SUM(F75:F76)</f>
        <v>0</v>
      </c>
      <c r="G74" s="31"/>
    </row>
    <row r="75" spans="2:7" x14ac:dyDescent="0.35">
      <c r="B75" s="52"/>
      <c r="C75" s="40"/>
      <c r="D75" s="15" t="s">
        <v>17</v>
      </c>
      <c r="E75" s="6">
        <v>1</v>
      </c>
      <c r="F75" s="28"/>
      <c r="G75" s="31"/>
    </row>
    <row r="76" spans="2:7" x14ac:dyDescent="0.35">
      <c r="B76" s="52"/>
      <c r="C76" s="40"/>
      <c r="D76" s="15" t="s">
        <v>18</v>
      </c>
      <c r="E76" s="6">
        <v>0</v>
      </c>
      <c r="F76" s="29"/>
      <c r="G76" s="31"/>
    </row>
    <row r="77" spans="2:7" ht="15" customHeight="1" x14ac:dyDescent="0.35">
      <c r="B77" s="52" t="s">
        <v>4</v>
      </c>
      <c r="C77" s="30" t="s">
        <v>80</v>
      </c>
      <c r="D77" s="9" t="s">
        <v>8</v>
      </c>
      <c r="E77" s="10">
        <v>3</v>
      </c>
      <c r="F77" s="10">
        <f>SUM(F78:F80)</f>
        <v>0</v>
      </c>
      <c r="G77" s="41">
        <f>SUM(F77,F81,F85,F88,F104,F107,F110,F113,F120,F130+F101)</f>
        <v>0</v>
      </c>
    </row>
    <row r="78" spans="2:7" x14ac:dyDescent="0.35">
      <c r="B78" s="52"/>
      <c r="C78" s="30"/>
      <c r="D78" s="16" t="s">
        <v>17</v>
      </c>
      <c r="E78" s="6">
        <v>3</v>
      </c>
      <c r="F78" s="28"/>
      <c r="G78" s="42"/>
    </row>
    <row r="79" spans="2:7" x14ac:dyDescent="0.35">
      <c r="B79" s="52"/>
      <c r="C79" s="30"/>
      <c r="D79" s="16" t="s">
        <v>19</v>
      </c>
      <c r="E79" s="6">
        <v>1.5</v>
      </c>
      <c r="F79" s="32"/>
      <c r="G79" s="42"/>
    </row>
    <row r="80" spans="2:7" x14ac:dyDescent="0.35">
      <c r="B80" s="52"/>
      <c r="C80" s="30"/>
      <c r="D80" s="16" t="s">
        <v>18</v>
      </c>
      <c r="E80" s="6">
        <v>0</v>
      </c>
      <c r="F80" s="29"/>
      <c r="G80" s="42"/>
    </row>
    <row r="81" spans="2:7" x14ac:dyDescent="0.35">
      <c r="B81" s="52"/>
      <c r="C81" s="30"/>
      <c r="D81" s="9" t="s">
        <v>9</v>
      </c>
      <c r="E81" s="10">
        <v>2</v>
      </c>
      <c r="F81" s="10">
        <f>SUM(F82:F84)</f>
        <v>0</v>
      </c>
      <c r="G81" s="42"/>
    </row>
    <row r="82" spans="2:7" x14ac:dyDescent="0.35">
      <c r="B82" s="52"/>
      <c r="C82" s="30"/>
      <c r="D82" s="16" t="s">
        <v>17</v>
      </c>
      <c r="E82" s="6">
        <v>2</v>
      </c>
      <c r="F82" s="28"/>
      <c r="G82" s="42"/>
    </row>
    <row r="83" spans="2:7" x14ac:dyDescent="0.35">
      <c r="B83" s="52"/>
      <c r="C83" s="30"/>
      <c r="D83" s="16" t="s">
        <v>19</v>
      </c>
      <c r="E83" s="6">
        <v>1</v>
      </c>
      <c r="F83" s="32"/>
      <c r="G83" s="42"/>
    </row>
    <row r="84" spans="2:7" x14ac:dyDescent="0.35">
      <c r="B84" s="52"/>
      <c r="C84" s="30"/>
      <c r="D84" s="16" t="s">
        <v>18</v>
      </c>
      <c r="E84" s="6">
        <v>0</v>
      </c>
      <c r="F84" s="29"/>
      <c r="G84" s="42"/>
    </row>
    <row r="85" spans="2:7" x14ac:dyDescent="0.35">
      <c r="B85" s="52"/>
      <c r="C85" s="30"/>
      <c r="D85" s="9" t="s">
        <v>10</v>
      </c>
      <c r="E85" s="10">
        <v>2</v>
      </c>
      <c r="F85" s="10">
        <f>SUM(F86:F87)</f>
        <v>0</v>
      </c>
      <c r="G85" s="42"/>
    </row>
    <row r="86" spans="2:7" x14ac:dyDescent="0.35">
      <c r="B86" s="52"/>
      <c r="C86" s="30"/>
      <c r="D86" s="16" t="s">
        <v>17</v>
      </c>
      <c r="E86" s="6">
        <v>2</v>
      </c>
      <c r="F86" s="28"/>
      <c r="G86" s="42"/>
    </row>
    <row r="87" spans="2:7" x14ac:dyDescent="0.35">
      <c r="B87" s="52"/>
      <c r="C87" s="30"/>
      <c r="D87" s="16" t="s">
        <v>18</v>
      </c>
      <c r="E87" s="6">
        <v>0</v>
      </c>
      <c r="F87" s="29"/>
      <c r="G87" s="42"/>
    </row>
    <row r="88" spans="2:7" x14ac:dyDescent="0.35">
      <c r="B88" s="52"/>
      <c r="C88" s="36" t="s">
        <v>81</v>
      </c>
      <c r="D88" s="9" t="s">
        <v>11</v>
      </c>
      <c r="E88" s="10">
        <f>SUM(E89,E92,E95,E98)</f>
        <v>6</v>
      </c>
      <c r="F88" s="10">
        <f>SUM(F89,F92,F95,F98)</f>
        <v>0</v>
      </c>
      <c r="G88" s="42"/>
    </row>
    <row r="89" spans="2:7" x14ac:dyDescent="0.35">
      <c r="B89" s="52"/>
      <c r="C89" s="37"/>
      <c r="D89" s="48" t="s">
        <v>12</v>
      </c>
      <c r="E89" s="49">
        <v>2</v>
      </c>
      <c r="F89" s="49">
        <f>SUM(F90:F91)</f>
        <v>0</v>
      </c>
      <c r="G89" s="42"/>
    </row>
    <row r="90" spans="2:7" x14ac:dyDescent="0.35">
      <c r="B90" s="52"/>
      <c r="C90" s="37"/>
      <c r="D90" s="17" t="s">
        <v>17</v>
      </c>
      <c r="E90" s="6">
        <v>2</v>
      </c>
      <c r="F90" s="28"/>
      <c r="G90" s="42"/>
    </row>
    <row r="91" spans="2:7" x14ac:dyDescent="0.35">
      <c r="B91" s="52"/>
      <c r="C91" s="37"/>
      <c r="D91" s="17" t="s">
        <v>18</v>
      </c>
      <c r="E91" s="6">
        <v>0</v>
      </c>
      <c r="F91" s="29"/>
      <c r="G91" s="42"/>
    </row>
    <row r="92" spans="2:7" x14ac:dyDescent="0.35">
      <c r="B92" s="52"/>
      <c r="C92" s="37"/>
      <c r="D92" s="48" t="s">
        <v>13</v>
      </c>
      <c r="E92" s="49">
        <v>2</v>
      </c>
      <c r="F92" s="49">
        <f>SUM(F93:F94)</f>
        <v>0</v>
      </c>
      <c r="G92" s="42"/>
    </row>
    <row r="93" spans="2:7" x14ac:dyDescent="0.35">
      <c r="B93" s="52"/>
      <c r="C93" s="37"/>
      <c r="D93" s="17" t="s">
        <v>17</v>
      </c>
      <c r="E93" s="6">
        <v>2</v>
      </c>
      <c r="F93" s="28"/>
      <c r="G93" s="42"/>
    </row>
    <row r="94" spans="2:7" x14ac:dyDescent="0.35">
      <c r="B94" s="52"/>
      <c r="C94" s="37"/>
      <c r="D94" s="17" t="s">
        <v>18</v>
      </c>
      <c r="E94" s="6">
        <v>0</v>
      </c>
      <c r="F94" s="29"/>
      <c r="G94" s="42"/>
    </row>
    <row r="95" spans="2:7" x14ac:dyDescent="0.35">
      <c r="B95" s="52"/>
      <c r="C95" s="37"/>
      <c r="D95" s="48" t="s">
        <v>14</v>
      </c>
      <c r="E95" s="49">
        <v>1</v>
      </c>
      <c r="F95" s="49">
        <f>SUM(F96:F97)</f>
        <v>0</v>
      </c>
      <c r="G95" s="42"/>
    </row>
    <row r="96" spans="2:7" x14ac:dyDescent="0.35">
      <c r="B96" s="52"/>
      <c r="C96" s="37"/>
      <c r="D96" s="17" t="s">
        <v>17</v>
      </c>
      <c r="E96" s="6">
        <v>1</v>
      </c>
      <c r="F96" s="28"/>
      <c r="G96" s="42"/>
    </row>
    <row r="97" spans="2:7" x14ac:dyDescent="0.35">
      <c r="B97" s="52"/>
      <c r="C97" s="37"/>
      <c r="D97" s="17" t="s">
        <v>18</v>
      </c>
      <c r="E97" s="6">
        <v>0</v>
      </c>
      <c r="F97" s="29"/>
      <c r="G97" s="42"/>
    </row>
    <row r="98" spans="2:7" x14ac:dyDescent="0.35">
      <c r="B98" s="52"/>
      <c r="C98" s="37"/>
      <c r="D98" s="48" t="s">
        <v>15</v>
      </c>
      <c r="E98" s="49">
        <v>1</v>
      </c>
      <c r="F98" s="49">
        <f>SUM(F99:F100)</f>
        <v>0</v>
      </c>
      <c r="G98" s="42"/>
    </row>
    <row r="99" spans="2:7" x14ac:dyDescent="0.35">
      <c r="B99" s="52"/>
      <c r="C99" s="37"/>
      <c r="D99" s="17" t="s">
        <v>17</v>
      </c>
      <c r="E99" s="6">
        <v>1</v>
      </c>
      <c r="F99" s="28"/>
      <c r="G99" s="42"/>
    </row>
    <row r="100" spans="2:7" x14ac:dyDescent="0.35">
      <c r="B100" s="52"/>
      <c r="C100" s="37"/>
      <c r="D100" s="17" t="s">
        <v>18</v>
      </c>
      <c r="E100" s="6">
        <v>0</v>
      </c>
      <c r="F100" s="29"/>
      <c r="G100" s="42"/>
    </row>
    <row r="101" spans="2:7" x14ac:dyDescent="0.35">
      <c r="B101" s="52"/>
      <c r="C101" s="37"/>
      <c r="D101" s="9" t="s">
        <v>16</v>
      </c>
      <c r="E101" s="10">
        <v>1</v>
      </c>
      <c r="F101" s="10">
        <f>SUM(F102:F103)</f>
        <v>0</v>
      </c>
      <c r="G101" s="42"/>
    </row>
    <row r="102" spans="2:7" x14ac:dyDescent="0.35">
      <c r="B102" s="52"/>
      <c r="C102" s="37"/>
      <c r="D102" s="16" t="s">
        <v>17</v>
      </c>
      <c r="E102" s="6">
        <v>1</v>
      </c>
      <c r="F102" s="28"/>
      <c r="G102" s="42"/>
    </row>
    <row r="103" spans="2:7" x14ac:dyDescent="0.35">
      <c r="B103" s="52"/>
      <c r="C103" s="38"/>
      <c r="D103" s="16" t="s">
        <v>18</v>
      </c>
      <c r="E103" s="6">
        <v>0</v>
      </c>
      <c r="F103" s="29"/>
      <c r="G103" s="42"/>
    </row>
    <row r="104" spans="2:7" x14ac:dyDescent="0.35">
      <c r="B104" s="52"/>
      <c r="C104" s="30" t="s">
        <v>82</v>
      </c>
      <c r="D104" s="9" t="s">
        <v>20</v>
      </c>
      <c r="E104" s="10">
        <v>1</v>
      </c>
      <c r="F104" s="10">
        <f>SUM(F105:F106)</f>
        <v>0</v>
      </c>
      <c r="G104" s="42"/>
    </row>
    <row r="105" spans="2:7" x14ac:dyDescent="0.35">
      <c r="B105" s="52"/>
      <c r="C105" s="30"/>
      <c r="D105" s="16" t="s">
        <v>17</v>
      </c>
      <c r="E105" s="6">
        <v>1</v>
      </c>
      <c r="F105" s="28"/>
      <c r="G105" s="42"/>
    </row>
    <row r="106" spans="2:7" x14ac:dyDescent="0.35">
      <c r="B106" s="52"/>
      <c r="C106" s="30"/>
      <c r="D106" s="16" t="s">
        <v>18</v>
      </c>
      <c r="E106" s="6">
        <v>0</v>
      </c>
      <c r="F106" s="29"/>
      <c r="G106" s="42"/>
    </row>
    <row r="107" spans="2:7" x14ac:dyDescent="0.35">
      <c r="B107" s="52"/>
      <c r="C107" s="30"/>
      <c r="D107" s="9" t="s">
        <v>21</v>
      </c>
      <c r="E107" s="10">
        <v>1</v>
      </c>
      <c r="F107" s="10">
        <f>SUM(F108:F109)</f>
        <v>0</v>
      </c>
      <c r="G107" s="42"/>
    </row>
    <row r="108" spans="2:7" x14ac:dyDescent="0.35">
      <c r="B108" s="52"/>
      <c r="C108" s="30"/>
      <c r="D108" s="16" t="s">
        <v>17</v>
      </c>
      <c r="E108" s="6">
        <v>1</v>
      </c>
      <c r="F108" s="28"/>
      <c r="G108" s="42"/>
    </row>
    <row r="109" spans="2:7" x14ac:dyDescent="0.35">
      <c r="B109" s="52"/>
      <c r="C109" s="30"/>
      <c r="D109" s="16" t="s">
        <v>18</v>
      </c>
      <c r="E109" s="6">
        <v>0</v>
      </c>
      <c r="F109" s="29"/>
      <c r="G109" s="42"/>
    </row>
    <row r="110" spans="2:7" x14ac:dyDescent="0.35">
      <c r="B110" s="52"/>
      <c r="C110" s="30"/>
      <c r="D110" s="9" t="s">
        <v>22</v>
      </c>
      <c r="E110" s="10">
        <v>1</v>
      </c>
      <c r="F110" s="10">
        <f>SUM(F111:F112)</f>
        <v>0</v>
      </c>
      <c r="G110" s="42"/>
    </row>
    <row r="111" spans="2:7" x14ac:dyDescent="0.35">
      <c r="B111" s="52"/>
      <c r="C111" s="30"/>
      <c r="D111" s="16" t="s">
        <v>17</v>
      </c>
      <c r="E111" s="6">
        <v>1</v>
      </c>
      <c r="F111" s="28"/>
      <c r="G111" s="42"/>
    </row>
    <row r="112" spans="2:7" x14ac:dyDescent="0.35">
      <c r="B112" s="52"/>
      <c r="C112" s="30"/>
      <c r="D112" s="16" t="s">
        <v>18</v>
      </c>
      <c r="E112" s="6">
        <v>0</v>
      </c>
      <c r="F112" s="29"/>
      <c r="G112" s="42"/>
    </row>
    <row r="113" spans="2:7" x14ac:dyDescent="0.35">
      <c r="B113" s="52"/>
      <c r="C113" s="40" t="s">
        <v>83</v>
      </c>
      <c r="D113" s="9" t="s">
        <v>23</v>
      </c>
      <c r="E113" s="10">
        <v>2</v>
      </c>
      <c r="F113" s="10">
        <f>SUM(F114,F117)</f>
        <v>0</v>
      </c>
      <c r="G113" s="42"/>
    </row>
    <row r="114" spans="2:7" x14ac:dyDescent="0.35">
      <c r="B114" s="52"/>
      <c r="C114" s="40"/>
      <c r="D114" s="48" t="s">
        <v>24</v>
      </c>
      <c r="E114" s="49">
        <v>1</v>
      </c>
      <c r="F114" s="49">
        <f>SUM(F115:F116)</f>
        <v>0</v>
      </c>
      <c r="G114" s="42"/>
    </row>
    <row r="115" spans="2:7" x14ac:dyDescent="0.35">
      <c r="B115" s="52"/>
      <c r="C115" s="40"/>
      <c r="D115" s="17" t="s">
        <v>17</v>
      </c>
      <c r="E115" s="6">
        <v>1</v>
      </c>
      <c r="F115" s="28"/>
      <c r="G115" s="42"/>
    </row>
    <row r="116" spans="2:7" x14ac:dyDescent="0.35">
      <c r="B116" s="52"/>
      <c r="C116" s="40"/>
      <c r="D116" s="17" t="s">
        <v>18</v>
      </c>
      <c r="E116" s="6">
        <v>0</v>
      </c>
      <c r="F116" s="29"/>
      <c r="G116" s="42"/>
    </row>
    <row r="117" spans="2:7" x14ac:dyDescent="0.35">
      <c r="B117" s="52"/>
      <c r="C117" s="40"/>
      <c r="D117" s="48" t="s">
        <v>25</v>
      </c>
      <c r="E117" s="49">
        <v>1</v>
      </c>
      <c r="F117" s="49">
        <f>SUM(F118:F119)</f>
        <v>0</v>
      </c>
      <c r="G117" s="42"/>
    </row>
    <row r="118" spans="2:7" x14ac:dyDescent="0.35">
      <c r="B118" s="52"/>
      <c r="C118" s="40"/>
      <c r="D118" s="17" t="s">
        <v>17</v>
      </c>
      <c r="E118" s="6">
        <v>1</v>
      </c>
      <c r="F118" s="28"/>
      <c r="G118" s="42"/>
    </row>
    <row r="119" spans="2:7" x14ac:dyDescent="0.35">
      <c r="B119" s="52"/>
      <c r="C119" s="40"/>
      <c r="D119" s="17" t="s">
        <v>18</v>
      </c>
      <c r="E119" s="6">
        <v>0</v>
      </c>
      <c r="F119" s="29"/>
      <c r="G119" s="42"/>
    </row>
    <row r="120" spans="2:7" x14ac:dyDescent="0.35">
      <c r="B120" s="52"/>
      <c r="C120" s="40"/>
      <c r="D120" s="9" t="s">
        <v>26</v>
      </c>
      <c r="E120" s="10">
        <v>3</v>
      </c>
      <c r="F120" s="10">
        <f>SUM(F121,F124,F127)</f>
        <v>0</v>
      </c>
      <c r="G120" s="42"/>
    </row>
    <row r="121" spans="2:7" x14ac:dyDescent="0.35">
      <c r="B121" s="52"/>
      <c r="C121" s="40"/>
      <c r="D121" s="48" t="s">
        <v>27</v>
      </c>
      <c r="E121" s="49">
        <v>1</v>
      </c>
      <c r="F121" s="49">
        <f>SUM(F122:F123)</f>
        <v>0</v>
      </c>
      <c r="G121" s="42"/>
    </row>
    <row r="122" spans="2:7" x14ac:dyDescent="0.35">
      <c r="B122" s="52"/>
      <c r="C122" s="40"/>
      <c r="D122" s="17" t="s">
        <v>17</v>
      </c>
      <c r="E122" s="6">
        <v>1</v>
      </c>
      <c r="F122" s="28"/>
      <c r="G122" s="42"/>
    </row>
    <row r="123" spans="2:7" x14ac:dyDescent="0.35">
      <c r="B123" s="52"/>
      <c r="C123" s="40"/>
      <c r="D123" s="17" t="s">
        <v>18</v>
      </c>
      <c r="E123" s="6">
        <v>0</v>
      </c>
      <c r="F123" s="29"/>
      <c r="G123" s="42"/>
    </row>
    <row r="124" spans="2:7" x14ac:dyDescent="0.35">
      <c r="B124" s="52"/>
      <c r="C124" s="40"/>
      <c r="D124" s="48" t="s">
        <v>28</v>
      </c>
      <c r="E124" s="49">
        <v>1</v>
      </c>
      <c r="F124" s="49">
        <f>SUM(F125:F126)</f>
        <v>0</v>
      </c>
      <c r="G124" s="42"/>
    </row>
    <row r="125" spans="2:7" x14ac:dyDescent="0.35">
      <c r="B125" s="52"/>
      <c r="C125" s="40"/>
      <c r="D125" s="17" t="s">
        <v>17</v>
      </c>
      <c r="E125" s="6">
        <v>1</v>
      </c>
      <c r="F125" s="28"/>
      <c r="G125" s="42"/>
    </row>
    <row r="126" spans="2:7" x14ac:dyDescent="0.35">
      <c r="B126" s="52"/>
      <c r="C126" s="40"/>
      <c r="D126" s="17" t="s">
        <v>18</v>
      </c>
      <c r="E126" s="6">
        <v>0</v>
      </c>
      <c r="F126" s="29"/>
      <c r="G126" s="42"/>
    </row>
    <row r="127" spans="2:7" x14ac:dyDescent="0.35">
      <c r="B127" s="52"/>
      <c r="C127" s="40"/>
      <c r="D127" s="48" t="s">
        <v>29</v>
      </c>
      <c r="E127" s="49">
        <v>1</v>
      </c>
      <c r="F127" s="49">
        <f>SUM(F128:F129)</f>
        <v>0</v>
      </c>
      <c r="G127" s="42"/>
    </row>
    <row r="128" spans="2:7" x14ac:dyDescent="0.35">
      <c r="B128" s="52"/>
      <c r="C128" s="40"/>
      <c r="D128" s="17" t="s">
        <v>17</v>
      </c>
      <c r="E128" s="6">
        <v>1</v>
      </c>
      <c r="F128" s="28"/>
      <c r="G128" s="42"/>
    </row>
    <row r="129" spans="2:7" x14ac:dyDescent="0.35">
      <c r="B129" s="52"/>
      <c r="C129" s="40"/>
      <c r="D129" s="17" t="s">
        <v>18</v>
      </c>
      <c r="E129" s="6">
        <v>0</v>
      </c>
      <c r="F129" s="29"/>
      <c r="G129" s="42"/>
    </row>
    <row r="130" spans="2:7" x14ac:dyDescent="0.35">
      <c r="B130" s="52"/>
      <c r="C130" s="40"/>
      <c r="D130" s="9" t="s">
        <v>30</v>
      </c>
      <c r="E130" s="10">
        <v>3</v>
      </c>
      <c r="F130" s="10">
        <f>SUM(F131,F134,F137)</f>
        <v>0</v>
      </c>
      <c r="G130" s="42"/>
    </row>
    <row r="131" spans="2:7" x14ac:dyDescent="0.35">
      <c r="B131" s="52"/>
      <c r="C131" s="40"/>
      <c r="D131" s="48" t="s">
        <v>31</v>
      </c>
      <c r="E131" s="49">
        <v>1</v>
      </c>
      <c r="F131" s="49">
        <f>SUM(F132:F133)</f>
        <v>0</v>
      </c>
      <c r="G131" s="42"/>
    </row>
    <row r="132" spans="2:7" x14ac:dyDescent="0.35">
      <c r="B132" s="52"/>
      <c r="C132" s="40"/>
      <c r="D132" s="17" t="s">
        <v>17</v>
      </c>
      <c r="E132" s="6">
        <v>1</v>
      </c>
      <c r="F132" s="28"/>
      <c r="G132" s="42"/>
    </row>
    <row r="133" spans="2:7" x14ac:dyDescent="0.35">
      <c r="B133" s="52"/>
      <c r="C133" s="40"/>
      <c r="D133" s="17" t="s">
        <v>18</v>
      </c>
      <c r="E133" s="6">
        <v>0</v>
      </c>
      <c r="F133" s="29"/>
      <c r="G133" s="42"/>
    </row>
    <row r="134" spans="2:7" x14ac:dyDescent="0.35">
      <c r="B134" s="52"/>
      <c r="C134" s="40"/>
      <c r="D134" s="48" t="s">
        <v>32</v>
      </c>
      <c r="E134" s="49">
        <v>1</v>
      </c>
      <c r="F134" s="49">
        <f>SUM(F135:F136)</f>
        <v>0</v>
      </c>
      <c r="G134" s="42"/>
    </row>
    <row r="135" spans="2:7" x14ac:dyDescent="0.35">
      <c r="B135" s="52"/>
      <c r="C135" s="40"/>
      <c r="D135" s="17" t="s">
        <v>17</v>
      </c>
      <c r="E135" s="6">
        <v>1</v>
      </c>
      <c r="F135" s="28"/>
      <c r="G135" s="42"/>
    </row>
    <row r="136" spans="2:7" x14ac:dyDescent="0.35">
      <c r="B136" s="52"/>
      <c r="C136" s="40"/>
      <c r="D136" s="17" t="s">
        <v>18</v>
      </c>
      <c r="E136" s="6">
        <v>0</v>
      </c>
      <c r="F136" s="29"/>
      <c r="G136" s="42"/>
    </row>
    <row r="137" spans="2:7" x14ac:dyDescent="0.35">
      <c r="B137" s="52"/>
      <c r="C137" s="40"/>
      <c r="D137" s="48" t="s">
        <v>33</v>
      </c>
      <c r="E137" s="49">
        <v>1</v>
      </c>
      <c r="F137" s="49">
        <f>SUM(F138:F139)</f>
        <v>0</v>
      </c>
      <c r="G137" s="42"/>
    </row>
    <row r="138" spans="2:7" x14ac:dyDescent="0.35">
      <c r="B138" s="52"/>
      <c r="C138" s="40"/>
      <c r="D138" s="17" t="s">
        <v>17</v>
      </c>
      <c r="E138" s="6">
        <v>1</v>
      </c>
      <c r="F138" s="28"/>
      <c r="G138" s="42"/>
    </row>
    <row r="139" spans="2:7" x14ac:dyDescent="0.35">
      <c r="B139" s="52"/>
      <c r="C139" s="40"/>
      <c r="D139" s="17" t="s">
        <v>18</v>
      </c>
      <c r="E139" s="6">
        <v>0</v>
      </c>
      <c r="F139" s="29"/>
      <c r="G139" s="43"/>
    </row>
    <row r="140" spans="2:7" ht="15" customHeight="1" x14ac:dyDescent="0.35">
      <c r="B140" s="52" t="s">
        <v>5</v>
      </c>
      <c r="C140" s="30" t="s">
        <v>84</v>
      </c>
      <c r="D140" s="9" t="s">
        <v>34</v>
      </c>
      <c r="E140" s="10">
        <v>2</v>
      </c>
      <c r="F140" s="10">
        <f>SUM(F141:F142)</f>
        <v>0</v>
      </c>
      <c r="G140" s="39">
        <f>SUM(F140,F143,F147,F150,F160,F163,F166)</f>
        <v>0</v>
      </c>
    </row>
    <row r="141" spans="2:7" x14ac:dyDescent="0.35">
      <c r="B141" s="52"/>
      <c r="C141" s="30"/>
      <c r="D141" s="18" t="s">
        <v>35</v>
      </c>
      <c r="E141" s="6">
        <v>2</v>
      </c>
      <c r="F141" s="28"/>
      <c r="G141" s="39"/>
    </row>
    <row r="142" spans="2:7" x14ac:dyDescent="0.35">
      <c r="B142" s="52"/>
      <c r="C142" s="30"/>
      <c r="D142" s="18" t="s">
        <v>36</v>
      </c>
      <c r="E142" s="6">
        <v>1</v>
      </c>
      <c r="F142" s="29"/>
      <c r="G142" s="39"/>
    </row>
    <row r="143" spans="2:7" x14ac:dyDescent="0.35">
      <c r="B143" s="52"/>
      <c r="C143" s="30"/>
      <c r="D143" s="9" t="s">
        <v>37</v>
      </c>
      <c r="E143" s="10">
        <v>3</v>
      </c>
      <c r="F143" s="10">
        <f>SUM(F144:F146)</f>
        <v>0</v>
      </c>
      <c r="G143" s="39"/>
    </row>
    <row r="144" spans="2:7" x14ac:dyDescent="0.35">
      <c r="B144" s="52"/>
      <c r="C144" s="30"/>
      <c r="D144" s="18" t="s">
        <v>38</v>
      </c>
      <c r="E144" s="6">
        <v>1</v>
      </c>
      <c r="F144" s="19"/>
      <c r="G144" s="39"/>
    </row>
    <row r="145" spans="2:7" x14ac:dyDescent="0.35">
      <c r="B145" s="52"/>
      <c r="C145" s="30"/>
      <c r="D145" s="18" t="s">
        <v>39</v>
      </c>
      <c r="E145" s="6">
        <v>1</v>
      </c>
      <c r="F145" s="19"/>
      <c r="G145" s="39"/>
    </row>
    <row r="146" spans="2:7" x14ac:dyDescent="0.35">
      <c r="B146" s="52"/>
      <c r="C146" s="30"/>
      <c r="D146" s="18" t="s">
        <v>40</v>
      </c>
      <c r="E146" s="6">
        <v>1</v>
      </c>
      <c r="F146" s="19"/>
      <c r="G146" s="39"/>
    </row>
    <row r="147" spans="2:7" ht="29" x14ac:dyDescent="0.35">
      <c r="B147" s="52"/>
      <c r="C147" s="30" t="s">
        <v>85</v>
      </c>
      <c r="D147" s="9" t="s">
        <v>41</v>
      </c>
      <c r="E147" s="10">
        <v>3</v>
      </c>
      <c r="F147" s="10">
        <f>SUM(F148:F149)</f>
        <v>0</v>
      </c>
      <c r="G147" s="39"/>
    </row>
    <row r="148" spans="2:7" x14ac:dyDescent="0.35">
      <c r="B148" s="52"/>
      <c r="C148" s="30"/>
      <c r="D148" s="18" t="s">
        <v>17</v>
      </c>
      <c r="E148" s="6">
        <v>3</v>
      </c>
      <c r="F148" s="28"/>
      <c r="G148" s="39"/>
    </row>
    <row r="149" spans="2:7" x14ac:dyDescent="0.35">
      <c r="B149" s="52"/>
      <c r="C149" s="30"/>
      <c r="D149" s="18" t="s">
        <v>18</v>
      </c>
      <c r="E149" s="6">
        <v>0</v>
      </c>
      <c r="F149" s="29"/>
      <c r="G149" s="39"/>
    </row>
    <row r="150" spans="2:7" x14ac:dyDescent="0.35">
      <c r="B150" s="52"/>
      <c r="C150" s="30"/>
      <c r="D150" s="9" t="s">
        <v>42</v>
      </c>
      <c r="E150" s="10">
        <v>6</v>
      </c>
      <c r="F150" s="10">
        <f>SUM(F151,F154,F157)</f>
        <v>0</v>
      </c>
      <c r="G150" s="39"/>
    </row>
    <row r="151" spans="2:7" x14ac:dyDescent="0.35">
      <c r="B151" s="52"/>
      <c r="C151" s="30"/>
      <c r="D151" s="48" t="s">
        <v>43</v>
      </c>
      <c r="E151" s="49">
        <v>2</v>
      </c>
      <c r="F151" s="49">
        <f>SUM(F152:F153)</f>
        <v>0</v>
      </c>
      <c r="G151" s="39"/>
    </row>
    <row r="152" spans="2:7" x14ac:dyDescent="0.35">
      <c r="B152" s="52"/>
      <c r="C152" s="30"/>
      <c r="D152" s="20" t="s">
        <v>17</v>
      </c>
      <c r="E152" s="6">
        <v>2</v>
      </c>
      <c r="F152" s="28"/>
      <c r="G152" s="39"/>
    </row>
    <row r="153" spans="2:7" x14ac:dyDescent="0.35">
      <c r="B153" s="52"/>
      <c r="C153" s="30"/>
      <c r="D153" s="20" t="s">
        <v>18</v>
      </c>
      <c r="E153" s="6">
        <v>0</v>
      </c>
      <c r="F153" s="29"/>
      <c r="G153" s="39"/>
    </row>
    <row r="154" spans="2:7" x14ac:dyDescent="0.35">
      <c r="B154" s="52"/>
      <c r="C154" s="30"/>
      <c r="D154" s="48" t="s">
        <v>44</v>
      </c>
      <c r="E154" s="49">
        <v>2</v>
      </c>
      <c r="F154" s="49">
        <f>SUM(F155:F156)</f>
        <v>0</v>
      </c>
      <c r="G154" s="39"/>
    </row>
    <row r="155" spans="2:7" x14ac:dyDescent="0.35">
      <c r="B155" s="52"/>
      <c r="C155" s="30"/>
      <c r="D155" s="20" t="s">
        <v>17</v>
      </c>
      <c r="E155" s="6">
        <v>2</v>
      </c>
      <c r="F155" s="28"/>
      <c r="G155" s="39"/>
    </row>
    <row r="156" spans="2:7" x14ac:dyDescent="0.35">
      <c r="B156" s="52"/>
      <c r="C156" s="30"/>
      <c r="D156" s="20" t="s">
        <v>18</v>
      </c>
      <c r="E156" s="6">
        <v>0</v>
      </c>
      <c r="F156" s="29"/>
      <c r="G156" s="39"/>
    </row>
    <row r="157" spans="2:7" x14ac:dyDescent="0.35">
      <c r="B157" s="52"/>
      <c r="C157" s="30"/>
      <c r="D157" s="48" t="s">
        <v>45</v>
      </c>
      <c r="E157" s="49">
        <v>2</v>
      </c>
      <c r="F157" s="49">
        <f>SUM(F158:F159)</f>
        <v>0</v>
      </c>
      <c r="G157" s="39"/>
    </row>
    <row r="158" spans="2:7" x14ac:dyDescent="0.35">
      <c r="B158" s="52"/>
      <c r="C158" s="30"/>
      <c r="D158" s="20" t="s">
        <v>17</v>
      </c>
      <c r="E158" s="6">
        <v>2</v>
      </c>
      <c r="F158" s="28"/>
      <c r="G158" s="39"/>
    </row>
    <row r="159" spans="2:7" x14ac:dyDescent="0.35">
      <c r="B159" s="52"/>
      <c r="C159" s="30"/>
      <c r="D159" s="20" t="s">
        <v>18</v>
      </c>
      <c r="E159" s="6">
        <v>0</v>
      </c>
      <c r="F159" s="29"/>
      <c r="G159" s="39"/>
    </row>
    <row r="160" spans="2:7" x14ac:dyDescent="0.35">
      <c r="B160" s="52"/>
      <c r="C160" s="40" t="s">
        <v>86</v>
      </c>
      <c r="D160" s="9" t="s">
        <v>46</v>
      </c>
      <c r="E160" s="10">
        <v>2</v>
      </c>
      <c r="F160" s="10">
        <f>SUM(F161:F162)</f>
        <v>0</v>
      </c>
      <c r="G160" s="39"/>
    </row>
    <row r="161" spans="2:7" x14ac:dyDescent="0.35">
      <c r="B161" s="52"/>
      <c r="C161" s="40"/>
      <c r="D161" s="18" t="s">
        <v>17</v>
      </c>
      <c r="E161" s="6">
        <v>2</v>
      </c>
      <c r="F161" s="28"/>
      <c r="G161" s="39"/>
    </row>
    <row r="162" spans="2:7" x14ac:dyDescent="0.35">
      <c r="B162" s="52"/>
      <c r="C162" s="40"/>
      <c r="D162" s="18" t="s">
        <v>18</v>
      </c>
      <c r="E162" s="6">
        <v>0</v>
      </c>
      <c r="F162" s="29"/>
      <c r="G162" s="39"/>
    </row>
    <row r="163" spans="2:7" x14ac:dyDescent="0.35">
      <c r="B163" s="52"/>
      <c r="C163" s="40"/>
      <c r="D163" s="9" t="s">
        <v>47</v>
      </c>
      <c r="E163" s="10">
        <v>2</v>
      </c>
      <c r="F163" s="10">
        <f>SUM(F164:F165)</f>
        <v>0</v>
      </c>
      <c r="G163" s="39"/>
    </row>
    <row r="164" spans="2:7" x14ac:dyDescent="0.35">
      <c r="B164" s="52"/>
      <c r="C164" s="40"/>
      <c r="D164" s="18" t="s">
        <v>17</v>
      </c>
      <c r="E164" s="6">
        <v>2</v>
      </c>
      <c r="F164" s="28"/>
      <c r="G164" s="39"/>
    </row>
    <row r="165" spans="2:7" x14ac:dyDescent="0.35">
      <c r="B165" s="52"/>
      <c r="C165" s="40"/>
      <c r="D165" s="18" t="s">
        <v>18</v>
      </c>
      <c r="E165" s="6">
        <v>0</v>
      </c>
      <c r="F165" s="29"/>
      <c r="G165" s="39"/>
    </row>
    <row r="166" spans="2:7" x14ac:dyDescent="0.35">
      <c r="B166" s="52"/>
      <c r="C166" s="40"/>
      <c r="D166" s="9" t="s">
        <v>48</v>
      </c>
      <c r="E166" s="10">
        <v>2</v>
      </c>
      <c r="F166" s="10">
        <f>SUM(F167:F168)</f>
        <v>0</v>
      </c>
      <c r="G166" s="39"/>
    </row>
    <row r="167" spans="2:7" x14ac:dyDescent="0.35">
      <c r="B167" s="52"/>
      <c r="C167" s="40"/>
      <c r="D167" s="18" t="s">
        <v>17</v>
      </c>
      <c r="E167" s="6">
        <v>2</v>
      </c>
      <c r="F167" s="28"/>
      <c r="G167" s="39"/>
    </row>
    <row r="168" spans="2:7" x14ac:dyDescent="0.35">
      <c r="B168" s="52"/>
      <c r="C168" s="40"/>
      <c r="D168" s="18" t="s">
        <v>18</v>
      </c>
      <c r="E168" s="6">
        <v>0</v>
      </c>
      <c r="F168" s="29"/>
      <c r="G168" s="39"/>
    </row>
    <row r="169" spans="2:7" x14ac:dyDescent="0.35">
      <c r="B169" s="52" t="s">
        <v>6</v>
      </c>
      <c r="C169" s="30" t="s">
        <v>87</v>
      </c>
      <c r="D169" s="9" t="s">
        <v>49</v>
      </c>
      <c r="E169" s="10">
        <v>3</v>
      </c>
      <c r="F169" s="10">
        <f>SUM(F170:F171)</f>
        <v>0</v>
      </c>
      <c r="G169" s="31">
        <f>SUM(F169,F172,F175,F178,F182)</f>
        <v>0</v>
      </c>
    </row>
    <row r="170" spans="2:7" x14ac:dyDescent="0.35">
      <c r="B170" s="52"/>
      <c r="C170" s="30"/>
      <c r="D170" s="18" t="s">
        <v>74</v>
      </c>
      <c r="E170" s="6">
        <v>3</v>
      </c>
      <c r="F170" s="28"/>
      <c r="G170" s="31"/>
    </row>
    <row r="171" spans="2:7" x14ac:dyDescent="0.35">
      <c r="B171" s="52"/>
      <c r="C171" s="30"/>
      <c r="D171" s="18" t="s">
        <v>18</v>
      </c>
      <c r="E171" s="6">
        <v>0</v>
      </c>
      <c r="F171" s="29"/>
      <c r="G171" s="31"/>
    </row>
    <row r="172" spans="2:7" x14ac:dyDescent="0.35">
      <c r="B172" s="52"/>
      <c r="C172" s="30"/>
      <c r="D172" s="9" t="s">
        <v>50</v>
      </c>
      <c r="E172" s="10">
        <v>3</v>
      </c>
      <c r="F172" s="10">
        <f>SUM(F173:F174)</f>
        <v>0</v>
      </c>
      <c r="G172" s="31"/>
    </row>
    <row r="173" spans="2:7" x14ac:dyDescent="0.35">
      <c r="B173" s="52"/>
      <c r="C173" s="30"/>
      <c r="D173" s="18" t="s">
        <v>74</v>
      </c>
      <c r="E173" s="6">
        <v>3</v>
      </c>
      <c r="F173" s="28"/>
      <c r="G173" s="31"/>
    </row>
    <row r="174" spans="2:7" x14ac:dyDescent="0.35">
      <c r="B174" s="52"/>
      <c r="C174" s="30"/>
      <c r="D174" s="18" t="s">
        <v>18</v>
      </c>
      <c r="E174" s="6">
        <v>0</v>
      </c>
      <c r="F174" s="29"/>
      <c r="G174" s="31"/>
    </row>
    <row r="175" spans="2:7" x14ac:dyDescent="0.35">
      <c r="B175" s="52"/>
      <c r="C175" s="30"/>
      <c r="D175" s="9" t="s">
        <v>51</v>
      </c>
      <c r="E175" s="10">
        <v>3</v>
      </c>
      <c r="F175" s="10">
        <f>SUM(F176:F177)</f>
        <v>0</v>
      </c>
      <c r="G175" s="31"/>
    </row>
    <row r="176" spans="2:7" x14ac:dyDescent="0.35">
      <c r="B176" s="52"/>
      <c r="C176" s="30"/>
      <c r="D176" s="18" t="s">
        <v>74</v>
      </c>
      <c r="E176" s="6">
        <v>3</v>
      </c>
      <c r="F176" s="28"/>
      <c r="G176" s="31"/>
    </row>
    <row r="177" spans="2:7" x14ac:dyDescent="0.35">
      <c r="B177" s="52"/>
      <c r="C177" s="30"/>
      <c r="D177" s="18" t="s">
        <v>18</v>
      </c>
      <c r="E177" s="6">
        <v>0</v>
      </c>
      <c r="F177" s="29"/>
      <c r="G177" s="31"/>
    </row>
    <row r="178" spans="2:7" x14ac:dyDescent="0.35">
      <c r="B178" s="52"/>
      <c r="C178" s="30" t="s">
        <v>88</v>
      </c>
      <c r="D178" s="9" t="s">
        <v>52</v>
      </c>
      <c r="E178" s="10">
        <v>3</v>
      </c>
      <c r="F178" s="10">
        <f>SUM(F179:F181)</f>
        <v>0</v>
      </c>
      <c r="G178" s="31"/>
    </row>
    <row r="179" spans="2:7" x14ac:dyDescent="0.35">
      <c r="B179" s="52"/>
      <c r="C179" s="30"/>
      <c r="D179" s="18" t="s">
        <v>75</v>
      </c>
      <c r="E179" s="6">
        <v>3</v>
      </c>
      <c r="F179" s="28"/>
      <c r="G179" s="31"/>
    </row>
    <row r="180" spans="2:7" x14ac:dyDescent="0.35">
      <c r="B180" s="52"/>
      <c r="C180" s="30"/>
      <c r="D180" s="18" t="s">
        <v>19</v>
      </c>
      <c r="E180" s="6">
        <v>1.5</v>
      </c>
      <c r="F180" s="32"/>
      <c r="G180" s="31"/>
    </row>
    <row r="181" spans="2:7" x14ac:dyDescent="0.35">
      <c r="B181" s="52"/>
      <c r="C181" s="30"/>
      <c r="D181" s="18" t="s">
        <v>76</v>
      </c>
      <c r="E181" s="6">
        <v>0</v>
      </c>
      <c r="F181" s="29"/>
      <c r="G181" s="31"/>
    </row>
    <row r="182" spans="2:7" x14ac:dyDescent="0.35">
      <c r="B182" s="52"/>
      <c r="C182" s="30"/>
      <c r="D182" s="9" t="s">
        <v>53</v>
      </c>
      <c r="E182" s="10">
        <v>3</v>
      </c>
      <c r="F182" s="10">
        <f>SUM(F183:F185)</f>
        <v>0</v>
      </c>
      <c r="G182" s="31"/>
    </row>
    <row r="183" spans="2:7" x14ac:dyDescent="0.35">
      <c r="B183" s="52"/>
      <c r="C183" s="30"/>
      <c r="D183" s="18" t="s">
        <v>75</v>
      </c>
      <c r="E183" s="6">
        <v>3</v>
      </c>
      <c r="F183" s="28"/>
      <c r="G183" s="31"/>
    </row>
    <row r="184" spans="2:7" x14ac:dyDescent="0.35">
      <c r="B184" s="52"/>
      <c r="C184" s="30"/>
      <c r="D184" s="18" t="s">
        <v>19</v>
      </c>
      <c r="E184" s="6">
        <v>1.5</v>
      </c>
      <c r="F184" s="32"/>
      <c r="G184" s="31"/>
    </row>
    <row r="185" spans="2:7" x14ac:dyDescent="0.35">
      <c r="B185" s="52"/>
      <c r="C185" s="30"/>
      <c r="D185" s="18" t="s">
        <v>76</v>
      </c>
      <c r="E185" s="6">
        <v>0</v>
      </c>
      <c r="F185" s="29"/>
      <c r="G185" s="31"/>
    </row>
    <row r="186" spans="2:7" x14ac:dyDescent="0.35">
      <c r="B186" s="53" t="s">
        <v>7</v>
      </c>
      <c r="C186" s="36" t="s">
        <v>89</v>
      </c>
      <c r="D186" s="21" t="s">
        <v>115</v>
      </c>
      <c r="E186" s="10">
        <v>5</v>
      </c>
      <c r="F186" s="10">
        <f>SUM(F187:F189)</f>
        <v>0</v>
      </c>
      <c r="G186" s="31">
        <f>F186</f>
        <v>0</v>
      </c>
    </row>
    <row r="187" spans="2:7" x14ac:dyDescent="0.35">
      <c r="B187" s="53"/>
      <c r="C187" s="37"/>
      <c r="D187" s="18" t="s">
        <v>54</v>
      </c>
      <c r="E187" s="6">
        <v>5</v>
      </c>
      <c r="F187" s="28"/>
      <c r="G187" s="31"/>
    </row>
    <row r="188" spans="2:7" x14ac:dyDescent="0.35">
      <c r="B188" s="53"/>
      <c r="C188" s="37"/>
      <c r="D188" s="18" t="s">
        <v>55</v>
      </c>
      <c r="E188" s="6">
        <v>3</v>
      </c>
      <c r="F188" s="32"/>
      <c r="G188" s="31"/>
    </row>
    <row r="189" spans="2:7" x14ac:dyDescent="0.35">
      <c r="B189" s="53"/>
      <c r="C189" s="38"/>
      <c r="D189" s="22" t="s">
        <v>56</v>
      </c>
      <c r="E189" s="6">
        <v>0</v>
      </c>
      <c r="F189" s="29"/>
      <c r="G189" s="31"/>
    </row>
    <row r="190" spans="2:7" ht="15" customHeight="1" x14ac:dyDescent="0.35">
      <c r="B190" s="52" t="s">
        <v>57</v>
      </c>
      <c r="C190" s="30" t="s">
        <v>90</v>
      </c>
      <c r="D190" s="9" t="s">
        <v>58</v>
      </c>
      <c r="E190" s="10">
        <v>1</v>
      </c>
      <c r="F190" s="10">
        <f>SUM(F191:F192)</f>
        <v>0</v>
      </c>
      <c r="G190" s="33">
        <f>F190+F193+F196+F199+F202+F205+F208+F211+F214+F217+F220+F223</f>
        <v>0</v>
      </c>
    </row>
    <row r="191" spans="2:7" ht="15" customHeight="1" x14ac:dyDescent="0.35">
      <c r="B191" s="52"/>
      <c r="C191" s="30"/>
      <c r="D191" s="18" t="s">
        <v>17</v>
      </c>
      <c r="E191" s="6">
        <v>1</v>
      </c>
      <c r="F191" s="28"/>
      <c r="G191" s="34"/>
    </row>
    <row r="192" spans="2:7" ht="15" customHeight="1" x14ac:dyDescent="0.35">
      <c r="B192" s="52"/>
      <c r="C192" s="30"/>
      <c r="D192" s="18" t="s">
        <v>18</v>
      </c>
      <c r="E192" s="6">
        <v>0</v>
      </c>
      <c r="F192" s="29"/>
      <c r="G192" s="34"/>
    </row>
    <row r="193" spans="2:7" x14ac:dyDescent="0.35">
      <c r="B193" s="52"/>
      <c r="C193" s="30"/>
      <c r="D193" s="9" t="s">
        <v>59</v>
      </c>
      <c r="E193" s="10">
        <v>2</v>
      </c>
      <c r="F193" s="10">
        <f>SUM(F194:F195)</f>
        <v>0</v>
      </c>
      <c r="G193" s="34"/>
    </row>
    <row r="194" spans="2:7" x14ac:dyDescent="0.35">
      <c r="B194" s="52"/>
      <c r="C194" s="30"/>
      <c r="D194" s="18" t="s">
        <v>17</v>
      </c>
      <c r="E194" s="6">
        <v>2</v>
      </c>
      <c r="F194" s="28"/>
      <c r="G194" s="34"/>
    </row>
    <row r="195" spans="2:7" x14ac:dyDescent="0.35">
      <c r="B195" s="52"/>
      <c r="C195" s="30"/>
      <c r="D195" s="18" t="s">
        <v>18</v>
      </c>
      <c r="E195" s="6">
        <v>0</v>
      </c>
      <c r="F195" s="29"/>
      <c r="G195" s="34"/>
    </row>
    <row r="196" spans="2:7" x14ac:dyDescent="0.35">
      <c r="B196" s="52"/>
      <c r="C196" s="30"/>
      <c r="D196" s="9" t="s">
        <v>60</v>
      </c>
      <c r="E196" s="10">
        <v>1</v>
      </c>
      <c r="F196" s="10">
        <f>SUM(F197:F198)</f>
        <v>0</v>
      </c>
      <c r="G196" s="34"/>
    </row>
    <row r="197" spans="2:7" x14ac:dyDescent="0.35">
      <c r="B197" s="52"/>
      <c r="C197" s="30"/>
      <c r="D197" s="18" t="s">
        <v>17</v>
      </c>
      <c r="E197" s="6">
        <v>1</v>
      </c>
      <c r="F197" s="28"/>
      <c r="G197" s="34"/>
    </row>
    <row r="198" spans="2:7" x14ac:dyDescent="0.35">
      <c r="B198" s="52"/>
      <c r="C198" s="30"/>
      <c r="D198" s="18" t="s">
        <v>18</v>
      </c>
      <c r="E198" s="6">
        <v>0</v>
      </c>
      <c r="F198" s="29"/>
      <c r="G198" s="34"/>
    </row>
    <row r="199" spans="2:7" x14ac:dyDescent="0.35">
      <c r="B199" s="52"/>
      <c r="C199" s="30"/>
      <c r="D199" s="9" t="s">
        <v>61</v>
      </c>
      <c r="E199" s="10">
        <v>1</v>
      </c>
      <c r="F199" s="10">
        <f>SUM(F200:F201)</f>
        <v>0</v>
      </c>
      <c r="G199" s="34"/>
    </row>
    <row r="200" spans="2:7" x14ac:dyDescent="0.35">
      <c r="B200" s="52"/>
      <c r="C200" s="30"/>
      <c r="D200" s="18" t="s">
        <v>17</v>
      </c>
      <c r="E200" s="6">
        <v>1</v>
      </c>
      <c r="F200" s="28"/>
      <c r="G200" s="34"/>
    </row>
    <row r="201" spans="2:7" x14ac:dyDescent="0.35">
      <c r="B201" s="52"/>
      <c r="C201" s="30"/>
      <c r="D201" s="18" t="s">
        <v>18</v>
      </c>
      <c r="E201" s="6">
        <v>0</v>
      </c>
      <c r="F201" s="29"/>
      <c r="G201" s="34"/>
    </row>
    <row r="202" spans="2:7" x14ac:dyDescent="0.35">
      <c r="B202" s="52"/>
      <c r="C202" s="30" t="s">
        <v>91</v>
      </c>
      <c r="D202" s="9" t="s">
        <v>58</v>
      </c>
      <c r="E202" s="10">
        <v>1</v>
      </c>
      <c r="F202" s="10">
        <f>SUM(F203:F204)</f>
        <v>0</v>
      </c>
      <c r="G202" s="34"/>
    </row>
    <row r="203" spans="2:7" x14ac:dyDescent="0.35">
      <c r="B203" s="52"/>
      <c r="C203" s="30"/>
      <c r="D203" s="18" t="s">
        <v>17</v>
      </c>
      <c r="E203" s="6">
        <v>1</v>
      </c>
      <c r="F203" s="28"/>
      <c r="G203" s="34"/>
    </row>
    <row r="204" spans="2:7" x14ac:dyDescent="0.35">
      <c r="B204" s="52"/>
      <c r="C204" s="30"/>
      <c r="D204" s="18" t="s">
        <v>18</v>
      </c>
      <c r="E204" s="6">
        <v>0</v>
      </c>
      <c r="F204" s="29"/>
      <c r="G204" s="34"/>
    </row>
    <row r="205" spans="2:7" x14ac:dyDescent="0.35">
      <c r="B205" s="52"/>
      <c r="C205" s="30"/>
      <c r="D205" s="9" t="s">
        <v>59</v>
      </c>
      <c r="E205" s="10">
        <v>1</v>
      </c>
      <c r="F205" s="10">
        <f>SUM(F206:F207)</f>
        <v>0</v>
      </c>
      <c r="G205" s="34"/>
    </row>
    <row r="206" spans="2:7" x14ac:dyDescent="0.35">
      <c r="B206" s="52"/>
      <c r="C206" s="30"/>
      <c r="D206" s="18" t="s">
        <v>17</v>
      </c>
      <c r="E206" s="6">
        <v>1</v>
      </c>
      <c r="F206" s="28"/>
      <c r="G206" s="34"/>
    </row>
    <row r="207" spans="2:7" x14ac:dyDescent="0.35">
      <c r="B207" s="52"/>
      <c r="C207" s="30"/>
      <c r="D207" s="18" t="s">
        <v>18</v>
      </c>
      <c r="E207" s="6">
        <v>0</v>
      </c>
      <c r="F207" s="29"/>
      <c r="G207" s="34"/>
    </row>
    <row r="208" spans="2:7" x14ac:dyDescent="0.35">
      <c r="B208" s="52"/>
      <c r="C208" s="30"/>
      <c r="D208" s="9" t="s">
        <v>60</v>
      </c>
      <c r="E208" s="10">
        <v>1</v>
      </c>
      <c r="F208" s="10">
        <f>SUM(F209:F210)</f>
        <v>0</v>
      </c>
      <c r="G208" s="34"/>
    </row>
    <row r="209" spans="2:7" x14ac:dyDescent="0.35">
      <c r="B209" s="52"/>
      <c r="C209" s="30"/>
      <c r="D209" s="18" t="s">
        <v>17</v>
      </c>
      <c r="E209" s="6">
        <v>1</v>
      </c>
      <c r="F209" s="28"/>
      <c r="G209" s="34"/>
    </row>
    <row r="210" spans="2:7" x14ac:dyDescent="0.35">
      <c r="B210" s="52"/>
      <c r="C210" s="30"/>
      <c r="D210" s="18" t="s">
        <v>18</v>
      </c>
      <c r="E210" s="6">
        <v>0</v>
      </c>
      <c r="F210" s="29"/>
      <c r="G210" s="34"/>
    </row>
    <row r="211" spans="2:7" x14ac:dyDescent="0.35">
      <c r="B211" s="52"/>
      <c r="C211" s="30"/>
      <c r="D211" s="9" t="s">
        <v>61</v>
      </c>
      <c r="E211" s="10">
        <v>2</v>
      </c>
      <c r="F211" s="10">
        <f>SUM(F212:F213)</f>
        <v>0</v>
      </c>
      <c r="G211" s="34"/>
    </row>
    <row r="212" spans="2:7" x14ac:dyDescent="0.35">
      <c r="B212" s="52"/>
      <c r="C212" s="30"/>
      <c r="D212" s="18" t="s">
        <v>17</v>
      </c>
      <c r="E212" s="6">
        <v>2</v>
      </c>
      <c r="F212" s="28"/>
      <c r="G212" s="34"/>
    </row>
    <row r="213" spans="2:7" x14ac:dyDescent="0.35">
      <c r="B213" s="52"/>
      <c r="C213" s="30"/>
      <c r="D213" s="18" t="s">
        <v>18</v>
      </c>
      <c r="E213" s="6">
        <v>0</v>
      </c>
      <c r="F213" s="29"/>
      <c r="G213" s="34"/>
    </row>
    <row r="214" spans="2:7" x14ac:dyDescent="0.35">
      <c r="B214" s="52"/>
      <c r="C214" s="30" t="s">
        <v>92</v>
      </c>
      <c r="D214" s="9" t="s">
        <v>58</v>
      </c>
      <c r="E214" s="10">
        <v>1</v>
      </c>
      <c r="F214" s="10">
        <f>SUM(F215:F216)</f>
        <v>0</v>
      </c>
      <c r="G214" s="34"/>
    </row>
    <row r="215" spans="2:7" x14ac:dyDescent="0.35">
      <c r="B215" s="52"/>
      <c r="C215" s="30"/>
      <c r="D215" s="18" t="s">
        <v>17</v>
      </c>
      <c r="E215" s="6">
        <v>1</v>
      </c>
      <c r="F215" s="28"/>
      <c r="G215" s="34"/>
    </row>
    <row r="216" spans="2:7" x14ac:dyDescent="0.35">
      <c r="B216" s="52"/>
      <c r="C216" s="30"/>
      <c r="D216" s="18" t="s">
        <v>18</v>
      </c>
      <c r="E216" s="6">
        <v>0</v>
      </c>
      <c r="F216" s="29"/>
      <c r="G216" s="34"/>
    </row>
    <row r="217" spans="2:7" x14ac:dyDescent="0.35">
      <c r="B217" s="52"/>
      <c r="C217" s="30"/>
      <c r="D217" s="9" t="s">
        <v>59</v>
      </c>
      <c r="E217" s="10">
        <v>1</v>
      </c>
      <c r="F217" s="10">
        <f>SUM(F218:F219)</f>
        <v>0</v>
      </c>
      <c r="G217" s="34"/>
    </row>
    <row r="218" spans="2:7" x14ac:dyDescent="0.35">
      <c r="B218" s="52"/>
      <c r="C218" s="30"/>
      <c r="D218" s="18" t="s">
        <v>17</v>
      </c>
      <c r="E218" s="6">
        <v>1</v>
      </c>
      <c r="F218" s="28"/>
      <c r="G218" s="34"/>
    </row>
    <row r="219" spans="2:7" x14ac:dyDescent="0.35">
      <c r="B219" s="52"/>
      <c r="C219" s="30"/>
      <c r="D219" s="18" t="s">
        <v>18</v>
      </c>
      <c r="E219" s="6">
        <v>0</v>
      </c>
      <c r="F219" s="29"/>
      <c r="G219" s="34"/>
    </row>
    <row r="220" spans="2:7" x14ac:dyDescent="0.35">
      <c r="B220" s="52"/>
      <c r="C220" s="30"/>
      <c r="D220" s="9" t="s">
        <v>60</v>
      </c>
      <c r="E220" s="10">
        <v>2</v>
      </c>
      <c r="F220" s="10">
        <f>SUM(F221:F222)</f>
        <v>0</v>
      </c>
      <c r="G220" s="34"/>
    </row>
    <row r="221" spans="2:7" x14ac:dyDescent="0.35">
      <c r="B221" s="52"/>
      <c r="C221" s="30"/>
      <c r="D221" s="18" t="s">
        <v>17</v>
      </c>
      <c r="E221" s="6">
        <v>2</v>
      </c>
      <c r="F221" s="28"/>
      <c r="G221" s="34"/>
    </row>
    <row r="222" spans="2:7" x14ac:dyDescent="0.35">
      <c r="B222" s="52"/>
      <c r="C222" s="30"/>
      <c r="D222" s="18" t="s">
        <v>18</v>
      </c>
      <c r="E222" s="6">
        <v>0</v>
      </c>
      <c r="F222" s="29"/>
      <c r="G222" s="34"/>
    </row>
    <row r="223" spans="2:7" x14ac:dyDescent="0.35">
      <c r="B223" s="52"/>
      <c r="C223" s="30"/>
      <c r="D223" s="9" t="s">
        <v>61</v>
      </c>
      <c r="E223" s="10">
        <v>1</v>
      </c>
      <c r="F223" s="10">
        <f>SUM(F224:F225)</f>
        <v>0</v>
      </c>
      <c r="G223" s="34"/>
    </row>
    <row r="224" spans="2:7" x14ac:dyDescent="0.35">
      <c r="B224" s="52"/>
      <c r="C224" s="30"/>
      <c r="D224" s="18" t="s">
        <v>17</v>
      </c>
      <c r="E224" s="6">
        <v>1</v>
      </c>
      <c r="F224" s="28"/>
      <c r="G224" s="34"/>
    </row>
    <row r="225" spans="2:7" x14ac:dyDescent="0.35">
      <c r="B225" s="52"/>
      <c r="C225" s="30"/>
      <c r="D225" s="18" t="s">
        <v>18</v>
      </c>
      <c r="E225" s="6">
        <v>0</v>
      </c>
      <c r="F225" s="29"/>
      <c r="G225" s="35"/>
    </row>
    <row r="226" spans="2:7" ht="18" customHeight="1" x14ac:dyDescent="0.35">
      <c r="B226" s="25" t="s">
        <v>77</v>
      </c>
      <c r="C226" s="26"/>
      <c r="D226" s="26"/>
      <c r="E226" s="27"/>
      <c r="F226" s="8">
        <f>SUM(F23,F27,F30,F33,F40,F47,F51,F55,F59,F63,F71,F74,F77,F81,F85,F88,F101,F104,F107,F110,F113,F120,F130,F140,F143,F147,F150,F160,F163,F166,F169,F172,F175,F178,F182,F186,F190,F193,F196,F199,F202,F205,F208,F211,F214,F217,F220,F223)</f>
        <v>0</v>
      </c>
      <c r="G226" s="8">
        <f>SUM(G23:G225)</f>
        <v>0</v>
      </c>
    </row>
    <row r="229" spans="2:7" ht="18.5" x14ac:dyDescent="0.35">
      <c r="B229" s="1" t="s">
        <v>118</v>
      </c>
      <c r="C229" s="62"/>
      <c r="D229" s="62"/>
      <c r="E229" s="44" t="s">
        <v>119</v>
      </c>
      <c r="F229" s="62"/>
      <c r="G229" s="62"/>
    </row>
    <row r="230" spans="2:7" ht="18.5" x14ac:dyDescent="0.35">
      <c r="E230" s="1"/>
      <c r="F230" s="61"/>
      <c r="G230" s="61"/>
    </row>
  </sheetData>
  <sheetProtection algorithmName="SHA-512" hashValue="HfR3oCXZHH0Iaxn28afMWJgk6fRARI+Ky/GHtAVKTsmKPachMwkyGWKaWKMgNJQKUaA9xJsB4gp3PG1kCAXkEw==" saltValue="FPEY5li/I6NO6Tr0a7IDcQ==" spinCount="100000" sheet="1" objects="1" scenarios="1"/>
  <protectedRanges>
    <protectedRange sqref="C229 F229" name="Rango2"/>
    <protectedRange sqref="C229:D229" name="Rango1"/>
  </protectedRanges>
  <mergeCells count="102">
    <mergeCell ref="C229:D229"/>
    <mergeCell ref="F229:G229"/>
    <mergeCell ref="F230:G230"/>
    <mergeCell ref="C7:D7"/>
    <mergeCell ref="F7:H7"/>
    <mergeCell ref="F8:G8"/>
    <mergeCell ref="F9:G9"/>
    <mergeCell ref="B4:G4"/>
    <mergeCell ref="B5:G5"/>
    <mergeCell ref="B23:B76"/>
    <mergeCell ref="C23:C26"/>
    <mergeCell ref="G23:G76"/>
    <mergeCell ref="F24:F26"/>
    <mergeCell ref="C27:C32"/>
    <mergeCell ref="F28:F29"/>
    <mergeCell ref="F31:F32"/>
    <mergeCell ref="C33:C46"/>
    <mergeCell ref="F35:F36"/>
    <mergeCell ref="F38:F39"/>
    <mergeCell ref="F42:F43"/>
    <mergeCell ref="F45:F46"/>
    <mergeCell ref="C47:C54"/>
    <mergeCell ref="F48:F50"/>
    <mergeCell ref="F52:F54"/>
    <mergeCell ref="C55:C62"/>
    <mergeCell ref="F56:F58"/>
    <mergeCell ref="F60:F62"/>
    <mergeCell ref="C63:C70"/>
    <mergeCell ref="F65:F66"/>
    <mergeCell ref="F68:F70"/>
    <mergeCell ref="B77:B139"/>
    <mergeCell ref="C77:C87"/>
    <mergeCell ref="G77:G139"/>
    <mergeCell ref="F78:F80"/>
    <mergeCell ref="F82:F84"/>
    <mergeCell ref="F86:F87"/>
    <mergeCell ref="C88:C103"/>
    <mergeCell ref="C104:C112"/>
    <mergeCell ref="F105:F106"/>
    <mergeCell ref="F108:F109"/>
    <mergeCell ref="F111:F112"/>
    <mergeCell ref="F96:F97"/>
    <mergeCell ref="F99:F100"/>
    <mergeCell ref="F102:F103"/>
    <mergeCell ref="C113:C139"/>
    <mergeCell ref="F115:F116"/>
    <mergeCell ref="C71:C76"/>
    <mergeCell ref="F72:F73"/>
    <mergeCell ref="F75:F76"/>
    <mergeCell ref="F90:F91"/>
    <mergeCell ref="F93:F94"/>
    <mergeCell ref="F118:F119"/>
    <mergeCell ref="F122:F123"/>
    <mergeCell ref="F125:F126"/>
    <mergeCell ref="F128:F129"/>
    <mergeCell ref="F132:F133"/>
    <mergeCell ref="F135:F136"/>
    <mergeCell ref="F138:F139"/>
    <mergeCell ref="G140:G168"/>
    <mergeCell ref="F141:F142"/>
    <mergeCell ref="C147:C159"/>
    <mergeCell ref="F148:F149"/>
    <mergeCell ref="F152:F153"/>
    <mergeCell ref="F155:F156"/>
    <mergeCell ref="F158:F159"/>
    <mergeCell ref="C160:C168"/>
    <mergeCell ref="F161:F162"/>
    <mergeCell ref="F164:F165"/>
    <mergeCell ref="F167:F168"/>
    <mergeCell ref="B140:B168"/>
    <mergeCell ref="C140:C146"/>
    <mergeCell ref="F179:F181"/>
    <mergeCell ref="F183:F185"/>
    <mergeCell ref="B186:B189"/>
    <mergeCell ref="C186:C189"/>
    <mergeCell ref="B169:B185"/>
    <mergeCell ref="C169:C177"/>
    <mergeCell ref="F170:F171"/>
    <mergeCell ref="F173:F174"/>
    <mergeCell ref="F176:F177"/>
    <mergeCell ref="C178:C185"/>
    <mergeCell ref="G186:G189"/>
    <mergeCell ref="F187:F189"/>
    <mergeCell ref="G169:G185"/>
    <mergeCell ref="G190:G225"/>
    <mergeCell ref="F191:F192"/>
    <mergeCell ref="F194:F195"/>
    <mergeCell ref="F197:F198"/>
    <mergeCell ref="F200:F201"/>
    <mergeCell ref="F203:F204"/>
    <mergeCell ref="F206:F207"/>
    <mergeCell ref="B226:E226"/>
    <mergeCell ref="F209:F210"/>
    <mergeCell ref="F212:F213"/>
    <mergeCell ref="C214:C225"/>
    <mergeCell ref="F215:F216"/>
    <mergeCell ref="F218:F219"/>
    <mergeCell ref="F221:F222"/>
    <mergeCell ref="F224:F225"/>
    <mergeCell ref="B190:B225"/>
    <mergeCell ref="C190:C201"/>
    <mergeCell ref="C202:C213"/>
  </mergeCells>
  <printOptions horizontalCentered="1"/>
  <pageMargins left="0.19685039370078741" right="0.19685039370078741" top="0.19685039370078741" bottom="0.19685039370078741" header="0.31496062992125984" footer="0.31496062992125984"/>
  <pageSetup scale="60" orientation="portrait" r:id="rId1"/>
  <rowBreaks count="3" manualBreakCount="3">
    <brk id="76" max="16383" man="1"/>
    <brk id="139" max="16383" man="1"/>
    <brk id="201" max="16383" man="1"/>
  </rowBreaks>
  <ignoredErrors>
    <ignoredError sqref="G140 E14:E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COMRURAL II </vt:lpstr>
      <vt:lpstr>'FORMATO COMRURAL II 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Posas</dc:creator>
  <cp:lastModifiedBy>Marcela Aguilar</cp:lastModifiedBy>
  <dcterms:created xsi:type="dcterms:W3CDTF">2018-08-05T23:38:24Z</dcterms:created>
  <dcterms:modified xsi:type="dcterms:W3CDTF">2022-06-30T22:57:38Z</dcterms:modified>
</cp:coreProperties>
</file>